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uwprod.sharepoint.com/sites/SustainabilityOffice-UW-Madison/Shared Documents/Initiatives/Green Fund/Application Materials (2026-2027)/"/>
    </mc:Choice>
  </mc:AlternateContent>
  <xr:revisionPtr revIDLastSave="809" documentId="8_{C78176B4-9655-4A59-A50A-52F24ADA2C45}" xr6:coauthVersionLast="47" xr6:coauthVersionMax="47" xr10:uidLastSave="{088B8EA1-DE07-4CB7-A1FA-06EDFD42A734}"/>
  <bookViews>
    <workbookView xWindow="-120" yWindow="-120" windowWidth="29040" windowHeight="15720" tabRatio="800" firstSheet="1" activeTab="1" xr2:uid="{00000000-000D-0000-FFFF-FFFF00000000}"/>
  </bookViews>
  <sheets>
    <sheet name="Instructions" sheetId="1" r:id="rId1"/>
    <sheet name="Units-Water" sheetId="18" r:id="rId2"/>
    <sheet name="Impact_Template" sheetId="2" r:id="rId3"/>
    <sheet name="Budget_Template" sheetId="3" r:id="rId4"/>
    <sheet name="Example_Impact_Toilets" sheetId="14" r:id="rId5"/>
    <sheet name="Example_Budget_Toilets" sheetId="1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jWrmTK6JPDriGxKpi3W1e8lhf6HQ=="/>
    </ext>
  </extLst>
</workbook>
</file>

<file path=xl/calcChain.xml><?xml version="1.0" encoding="utf-8"?>
<calcChain xmlns="http://schemas.openxmlformats.org/spreadsheetml/2006/main">
  <c r="B22" i="14" l="1"/>
  <c r="D10" i="15"/>
  <c r="C10" i="15"/>
  <c r="B10" i="15"/>
  <c r="D13" i="15" s="1"/>
  <c r="E9" i="15"/>
  <c r="E8" i="15"/>
  <c r="E7" i="15"/>
  <c r="E6" i="15"/>
  <c r="B20" i="14"/>
  <c r="B21" i="14" s="1"/>
  <c r="B12" i="14"/>
  <c r="B11" i="14"/>
  <c r="B14" i="14" s="1"/>
  <c r="B30" i="2"/>
  <c r="B31" i="2" s="1"/>
  <c r="B33" i="2" s="1"/>
  <c r="B9" i="2"/>
  <c r="D16" i="3"/>
  <c r="B17" i="2"/>
  <c r="D10" i="3"/>
  <c r="C10" i="3"/>
  <c r="B10" i="3"/>
  <c r="D13" i="3" s="1"/>
  <c r="E9" i="3"/>
  <c r="E8" i="3"/>
  <c r="E7" i="3"/>
  <c r="E6" i="3"/>
  <c r="B36" i="14" l="1"/>
  <c r="B38" i="14" s="1"/>
  <c r="B39" i="14" s="1"/>
  <c r="B34" i="14"/>
  <c r="B35" i="14" s="1"/>
  <c r="E10" i="15"/>
  <c r="B37" i="14"/>
  <c r="B13" i="14"/>
  <c r="B27" i="14" s="1"/>
  <c r="B32" i="2"/>
  <c r="B23" i="2"/>
  <c r="B25" i="2" s="1"/>
  <c r="E10" i="3"/>
  <c r="D17" i="3" s="1"/>
  <c r="B29" i="14" l="1"/>
  <c r="D14" i="15"/>
  <c r="B28" i="14"/>
  <c r="D15" i="15" s="1"/>
  <c r="D16" i="15" s="1"/>
  <c r="B24" i="2"/>
  <c r="D17" i="15" l="1"/>
</calcChain>
</file>

<file path=xl/sharedStrings.xml><?xml version="1.0" encoding="utf-8"?>
<sst xmlns="http://schemas.openxmlformats.org/spreadsheetml/2006/main" count="300" uniqueCount="184">
  <si>
    <t>The Budget and Impact Tool is an Excel workbook that supports applicants in communicating the anticipated impacts and costs of the proposed project, strengthening the proposal.</t>
  </si>
  <si>
    <t>This process may require internet research, a phone call to suppliers, or investigating past utility bills at the host site location. It is expected to show your work, cite your sources, and state your assumptions.</t>
  </si>
  <si>
    <t xml:space="preserve">This workbook includes a/an: </t>
  </si>
  <si>
    <t xml:space="preserve">   Impact Estimator - Template</t>
  </si>
  <si>
    <t xml:space="preserve">   Budget Estimator - Template</t>
  </si>
  <si>
    <t xml:space="preserve">   Impact Estimator - Example</t>
  </si>
  <si>
    <t xml:space="preserve">   Budget Estimator - Example </t>
  </si>
  <si>
    <t>Instructions</t>
  </si>
  <si>
    <t>1. Make sure that you have chosen the version of the Budget and Impact Tool that best fits your project. The Green Fund offers versions for Energy Efficiency, Energy Production, Waste, Water, and General.</t>
  </si>
  <si>
    <t>Use General for projects related to arts and culture, food, nature, or other creative themes that might not be easily estimated in other versions of the Tools.</t>
  </si>
  <si>
    <t xml:space="preserve">Keep in mind there is no "one-size-fits-all" for Green Fund projects. It's okay if your projects calculations do not match up perfectly with the template you use. </t>
  </si>
  <si>
    <t xml:space="preserve"> </t>
  </si>
  <si>
    <t>2. Look at example sheets for inspiration based on past projects. The formats may differ as the Tool evolves over time and incorporates feedback from students to be more intuitive and useful.</t>
  </si>
  <si>
    <r>
      <t xml:space="preserve">3. Please fill in the templates (tabs highlighted in yellow) to the best of your ability. </t>
    </r>
    <r>
      <rPr>
        <b/>
        <sz val="12"/>
        <color theme="1"/>
        <rFont val="Calibri"/>
        <family val="2"/>
      </rPr>
      <t xml:space="preserve">Use the gray space to enter data. The green cells will auto-calculate. </t>
    </r>
  </si>
  <si>
    <t>4. Feel free to adjust the calculator however you see fit. If you anticipate an impact other than the ones listed, feel free to add additional row(s)/column(s).  You may delete rows and columns if they are irrelevant.</t>
  </si>
  <si>
    <r>
      <t xml:space="preserve">5. </t>
    </r>
    <r>
      <rPr>
        <b/>
        <sz val="12"/>
        <color theme="1"/>
        <rFont val="Calibri"/>
        <family val="2"/>
      </rPr>
      <t>Please delete example sheets (tabs highlighted in gray) in your final spreadsheet that you submit in your application.</t>
    </r>
  </si>
  <si>
    <r>
      <t xml:space="preserve">6. </t>
    </r>
    <r>
      <rPr>
        <b/>
        <sz val="12"/>
        <color theme="1"/>
        <rFont val="Calibri"/>
        <family val="2"/>
      </rPr>
      <t>Please save the workbook as "YourProjectTitleHere_Budget+Impact.xlsx"</t>
    </r>
  </si>
  <si>
    <t>If you have questions or feedback about the workbook or would like support, please contact Ian Aley, Green Fund Program Manager with the UW–Madison Office of Sustainability: iraley@wisc.edu.</t>
  </si>
  <si>
    <t>Water Units</t>
  </si>
  <si>
    <t>Value</t>
  </si>
  <si>
    <t>Unit</t>
  </si>
  <si>
    <t>Details</t>
  </si>
  <si>
    <t>Last Confirmed</t>
  </si>
  <si>
    <t>Notes</t>
  </si>
  <si>
    <t>MMBTU / kWh</t>
  </si>
  <si>
    <t>Standard Energy Conversion Factor</t>
  </si>
  <si>
    <t>June 2023</t>
  </si>
  <si>
    <t>US Energy Information Administration Energy Conversion Calculator</t>
  </si>
  <si>
    <t>lbs CO2 / kWh</t>
  </si>
  <si>
    <t>Residual CO2 Emission Factor</t>
  </si>
  <si>
    <t>December 2023</t>
  </si>
  <si>
    <t>MGE Emission Factor (source)</t>
  </si>
  <si>
    <t>$ / gallon</t>
  </si>
  <si>
    <t>Cost of Water</t>
  </si>
  <si>
    <t>February 2023</t>
  </si>
  <si>
    <t>See this source: OS wide Metric Planning.xlsx</t>
  </si>
  <si>
    <t>Cost of Sewer Water Discharge</t>
  </si>
  <si>
    <t>kWh / gallon</t>
  </si>
  <si>
    <t>Energy Use of Delivering/Treating Water to Campus</t>
  </si>
  <si>
    <t>Spring 2022</t>
  </si>
  <si>
    <t>The carbon footprint to pump water from source to the end user based on the region (see Methodology notes).</t>
  </si>
  <si>
    <t>lbs CO2 / gallon</t>
  </si>
  <si>
    <t>CO2 Emission per Gallon of Water</t>
  </si>
  <si>
    <t>The EPA generated energy grid for Madison shows that the area produces 1.53 lbs of CO2 emissions per kWh.</t>
  </si>
  <si>
    <t>MTCO2e / MMBTU</t>
  </si>
  <si>
    <t>Steam Heat/Chilled Water Emission Factor</t>
  </si>
  <si>
    <t>April 2023</t>
  </si>
  <si>
    <t>Emissions of Steam Heat or Chilled Water by MMBTU (source: OS wide Metric Planning.xlsx)</t>
  </si>
  <si>
    <t>Notes and Background Information</t>
  </si>
  <si>
    <t>Water is metered on the way into a building but not out into the sewer. The utility assumes the same value for sewer as water usage, so the total charge for water and sewer is $0.005079/gallon.</t>
  </si>
  <si>
    <t xml:space="preserve">Note for consideration: One potential connection between the Water BIT and the Waste BIT is projects related to composting. A proposal to add a composting stream may have impacts in both </t>
  </si>
  <si>
    <t>the Water and Waste frameworks, e.g., if a composting stream is added, waste is diverted from landfill (and tipping fees avoided), plus sewer discharge reductions.</t>
  </si>
  <si>
    <t>Feel free to mix and match the relevant metrics as needed for your project.</t>
  </si>
  <si>
    <t xml:space="preserve">Methodology notes on "Energy Use of Delivered Treated Water" </t>
  </si>
  <si>
    <t>Rather than using WECalc.org (as previously used), a newly revised carbon estimation has been incorporated (using data from the Energy Analysis &amp; Policy (EAP) program and Nelson Ph.D. student Tim Lindstrom).</t>
  </si>
  <si>
    <t>This calculation incorporates the carbon footprint to pump water from the source to the end user (e.g., a toilet) at four main energy points:</t>
  </si>
  <si>
    <t>1. Pumping water to point of end use, 2. pumping water to MMSD once it goes down drain, 3. Electrical energy used at MMSD to treat the water, and 4. Thermal energy used at MMSD to treat the water.</t>
  </si>
  <si>
    <t xml:space="preserve">The breakdown results in a total energy usage of 0.00452 kWh per gallon to deliver and treat water. </t>
  </si>
  <si>
    <t>End goal is to arrive at some or all of these pieces:</t>
  </si>
  <si>
    <t>Details / Examples</t>
  </si>
  <si>
    <t>gallons saved / water use avoided</t>
  </si>
  <si>
    <t>For example, via a replacement of equipment that uses less water</t>
  </si>
  <si>
    <t>$ saved / operating costs avoided</t>
  </si>
  <si>
    <t>Would arrive from savings in costs from reduced water and/or sewer use</t>
  </si>
  <si>
    <t>kWh saved / avoided</t>
  </si>
  <si>
    <t>Reductions in kWh of energy use in the act of delivering water to buildings and its respective treatments</t>
  </si>
  <si>
    <t>emissions avoided</t>
  </si>
  <si>
    <t>Via less energy output to receive and treat water</t>
  </si>
  <si>
    <t>University of Wisconsin–Madison Green Fund</t>
  </si>
  <si>
    <t>Key</t>
  </si>
  <si>
    <r>
      <t xml:space="preserve">Impact Estimator: </t>
    </r>
    <r>
      <rPr>
        <b/>
        <sz val="14"/>
        <color rgb="FFFFFFFF"/>
        <rFont val="Calibri"/>
        <family val="2"/>
        <scheme val="major"/>
      </rPr>
      <t>Water</t>
    </r>
  </si>
  <si>
    <t>You fill in</t>
  </si>
  <si>
    <t>[enter project name here]</t>
  </si>
  <si>
    <t>Application Date:</t>
  </si>
  <si>
    <t>[semester + year]</t>
  </si>
  <si>
    <t>Automatically calculated by the sheet</t>
  </si>
  <si>
    <t>Data Input</t>
  </si>
  <si>
    <t>Existing System</t>
  </si>
  <si>
    <t>Sources</t>
  </si>
  <si>
    <t>Units</t>
  </si>
  <si>
    <t>Please show your work, state your assumptions, and cite your data sources here when appropriate.</t>
  </si>
  <si>
    <t>Average annual consumption of existing system</t>
  </si>
  <si>
    <t>Gallons / Year</t>
  </si>
  <si>
    <t>Average cost per unit</t>
  </si>
  <si>
    <t>Cost ($) / Gallon</t>
  </si>
  <si>
    <t>The cost that UW-Madison pays for gallon of water, see Units tab.</t>
  </si>
  <si>
    <t>Total annual cost of current system</t>
  </si>
  <si>
    <t>Cost ($) / Year</t>
  </si>
  <si>
    <t>Feel free to add more lines and measures if needed.</t>
  </si>
  <si>
    <t>Proposed System</t>
  </si>
  <si>
    <t xml:space="preserve">Anticipated potential life of the proposed system </t>
  </si>
  <si>
    <t>Years</t>
  </si>
  <si>
    <t>Anticipated average annual consumption of proposed system</t>
  </si>
  <si>
    <t>Estimated total annual cost of proposed system</t>
  </si>
  <si>
    <t>Economic Impact</t>
  </si>
  <si>
    <t>Annual cost savings 
(capital and/or operations funding avoided)</t>
  </si>
  <si>
    <t>Total cost ($) savings over the anticipated life of the proposed system</t>
  </si>
  <si>
    <t>Net Present Value (NPV) of cost savings 
over the life of proposed system</t>
  </si>
  <si>
    <t>NPV = Rt/(1+r)^t where Rt = annual cost savings in $, r is the interest rate, and t is life of the proposed system in years. Calculations were conducted using an interest rate of 3% and assuming the interest rate and the annual cost savings is constant over time and the same values each year. Because the spreadsheet formula calculates present values as annuity payments, the annual cost savings are entered as negative values to report positive Net Present Values.</t>
  </si>
  <si>
    <t>Additional grant, state incentives, donation, or 
other new funding brought to campus ($)</t>
  </si>
  <si>
    <t>Disregard if this project does not have associated external funding.</t>
  </si>
  <si>
    <t>Environmental Impact</t>
  </si>
  <si>
    <t>Anticipated annual reduction in water consumption</t>
  </si>
  <si>
    <t>Reduction in water consumption over the life of the system</t>
  </si>
  <si>
    <t>Gallons</t>
  </si>
  <si>
    <t>Annual reduction in carbon emissions</t>
  </si>
  <si>
    <r>
      <t>lbs CO</t>
    </r>
    <r>
      <rPr>
        <sz val="8"/>
        <color theme="1"/>
        <rFont val="Calibri"/>
        <family val="2"/>
        <scheme val="major"/>
      </rPr>
      <t>2</t>
    </r>
    <r>
      <rPr>
        <sz val="10"/>
        <color theme="1"/>
        <rFont val="Calibri"/>
        <family val="2"/>
        <scheme val="major"/>
      </rPr>
      <t>-equivalent / Year</t>
    </r>
  </si>
  <si>
    <t>Reduction in carbon emissions over the life of the proposed system</t>
  </si>
  <si>
    <t>Annual energy use avoided using the proposed system</t>
  </si>
  <si>
    <t>Annual energy use avoided over the life of the proposed system</t>
  </si>
  <si>
    <t xml:space="preserve">Annual greenhouse gas emissions reduced </t>
  </si>
  <si>
    <t>Conversions</t>
  </si>
  <si>
    <t>enter any conversions you used in your process here</t>
  </si>
  <si>
    <t>Social Impact (Qualitative Benefits and Negative Impacts)</t>
  </si>
  <si>
    <t>Type of benefit (e.g., social justice, worker safety, public health, student engagement/education, or another social indicator)</t>
  </si>
  <si>
    <t>Describe the anticipated measurable impact of your proposed project</t>
  </si>
  <si>
    <r>
      <rPr>
        <b/>
        <sz val="10"/>
        <rFont val="Calibri"/>
        <family val="2"/>
        <scheme val="major"/>
      </rPr>
      <t>What evidences suggests this?</t>
    </r>
    <r>
      <rPr>
        <b/>
        <i/>
        <sz val="10"/>
        <rFont val="Calibri"/>
        <family val="2"/>
        <scheme val="major"/>
      </rPr>
      <t xml:space="preserve"> 
</t>
    </r>
    <r>
      <rPr>
        <i/>
        <sz val="10"/>
        <rFont val="Calibri"/>
        <family val="2"/>
        <scheme val="major"/>
      </rPr>
      <t xml:space="preserve">Add links, sources, and relevant attachments </t>
    </r>
  </si>
  <si>
    <t>Type of negative sustainability impacts associated with this project</t>
  </si>
  <si>
    <t>Describe these potential impacts</t>
  </si>
  <si>
    <t>Other information you'd like to share</t>
  </si>
  <si>
    <r>
      <t xml:space="preserve">Budget Request: </t>
    </r>
    <r>
      <rPr>
        <b/>
        <sz val="14"/>
        <color rgb="FFFFFFFF"/>
        <rFont val="Calibri"/>
        <family val="2"/>
        <scheme val="major"/>
      </rPr>
      <t>Waste</t>
    </r>
  </si>
  <si>
    <t>[enter semester + year]</t>
  </si>
  <si>
    <t>Budget Item</t>
  </si>
  <si>
    <t>Green Fund Request</t>
  </si>
  <si>
    <t>Host Facility Contribution</t>
  </si>
  <si>
    <t>External grant, incentive, donation, or other funding source</t>
  </si>
  <si>
    <t>Total</t>
  </si>
  <si>
    <t>Explain how you arrived at this cost estimate and your sources of information (link to resources)</t>
  </si>
  <si>
    <t>TOTALS</t>
  </si>
  <si>
    <t>Economic Return on Investment</t>
  </si>
  <si>
    <t>Budget request from UW-Madison Green Fund</t>
  </si>
  <si>
    <t>Estimated annual cost savings</t>
  </si>
  <si>
    <t xml:space="preserve">                                 Reference your Impact Calculator</t>
  </si>
  <si>
    <t>Estimated cost savings for the life of the proposed system</t>
  </si>
  <si>
    <t xml:space="preserve">                                  sheet for these cells if applicable</t>
  </si>
  <si>
    <t>Return On Investment for Green Fund request</t>
  </si>
  <si>
    <t>Return On Investment for total UW investment</t>
  </si>
  <si>
    <t>Housing Toilets 2</t>
  </si>
  <si>
    <t>Fall 2018</t>
  </si>
  <si>
    <t>Average annual consumption of 8 toilets in Susan B Davis Hall</t>
  </si>
  <si>
    <t xml:space="preserve">gallons per flush * flushes per person per day * # residents * % time in res halls </t>
  </si>
  <si>
    <t>Average annual consumption of 44 toilets in Adams Hall</t>
  </si>
  <si>
    <t>See above equation; all of these numbers reflect the 2019 calculations update</t>
  </si>
  <si>
    <t>Average annual consumption of 28 toilets in Slichter Hall</t>
  </si>
  <si>
    <t>Average annual consumption of 2 toilets in Bradley Hall</t>
  </si>
  <si>
    <t>TOTAL Average annual consumption of existing system</t>
  </si>
  <si>
    <t>Total for 82 toilets scheduled to be retrofitted; all are greater than 1.6 gallons per flush (GPF) alternative; Data collected from University Housing</t>
  </si>
  <si>
    <t>UW-Madison pays $0.0059809 per gallon of cold water used in toilets.</t>
  </si>
  <si>
    <t>Through water utility costs</t>
  </si>
  <si>
    <t>CO2-equivalent Greenhouse Gas Emission of existing system</t>
  </si>
  <si>
    <t>Total annual consumption in gallons * CO2 Emission per Gallon of Water</t>
  </si>
  <si>
    <t>CO2-equivalent Greenhouse Gas Emissions of proposed system</t>
  </si>
  <si>
    <t>Anticipated annual consumption in gallons * CO2 Emission per Gallon of water</t>
  </si>
  <si>
    <t>in utility costs</t>
  </si>
  <si>
    <t>N/A</t>
  </si>
  <si>
    <t>UW-Housing is contributing to some of the portions of this project, but is not an outside funding source.</t>
  </si>
  <si>
    <t>A 64.3% reduction in gallons per year</t>
  </si>
  <si>
    <t>Over 20 years</t>
  </si>
  <si>
    <r>
      <t>Annual reduction in Greenhouse Gas Emissions (CO</t>
    </r>
    <r>
      <rPr>
        <b/>
        <sz val="8"/>
        <color theme="1"/>
        <rFont val="Calibri"/>
        <family val="2"/>
        <scheme val="major"/>
      </rPr>
      <t>2</t>
    </r>
    <r>
      <rPr>
        <b/>
        <sz val="10"/>
        <color theme="1"/>
        <rFont val="Calibri"/>
        <family val="2"/>
        <scheme val="major"/>
      </rPr>
      <t>-equiv.)</t>
    </r>
  </si>
  <si>
    <r>
      <t>saved gallons per year * CO</t>
    </r>
    <r>
      <rPr>
        <sz val="8"/>
        <color theme="1"/>
        <rFont val="Calibri"/>
        <family val="2"/>
        <scheme val="minor"/>
      </rPr>
      <t>2</t>
    </r>
    <r>
      <rPr>
        <sz val="10"/>
        <color theme="1"/>
        <rFont val="Calibri"/>
        <family val="2"/>
        <scheme val="minor"/>
      </rPr>
      <t xml:space="preserve"> Emission per Gallon of Water (see Units)</t>
    </r>
  </si>
  <si>
    <t>saved gallons over life of system * CO2 Emission per Gallon of Water (see Units)</t>
  </si>
  <si>
    <t>MWh / Year</t>
  </si>
  <si>
    <t>(lbs of GHG emissions reduced / lbs of CO2 emissions per kWh) / 1000</t>
  </si>
  <si>
    <t>MWh</t>
  </si>
  <si>
    <t>annual energy use avoided in MWh * life of the proposed system</t>
  </si>
  <si>
    <t>Carbon Conversion Multiplier: Convert from water units to carbon emissions</t>
  </si>
  <si>
    <r>
      <t>0.00757 lbs CO</t>
    </r>
    <r>
      <rPr>
        <sz val="8"/>
        <color theme="1"/>
        <rFont val="Calibri"/>
        <family val="2"/>
        <scheme val="major"/>
      </rPr>
      <t>2</t>
    </r>
    <r>
      <rPr>
        <sz val="10"/>
        <color theme="1"/>
        <rFont val="Calibri"/>
        <family val="2"/>
        <scheme val="major"/>
      </rPr>
      <t>e / Year</t>
    </r>
  </si>
  <si>
    <t>CO2 Emission per Gallon of Water (see Units)</t>
  </si>
  <si>
    <t>1.32 lbs CO2 / kWh</t>
  </si>
  <si>
    <t>Educational Opportunities</t>
  </si>
  <si>
    <t>High-quality printed education materials (laminated) placed strategically in each stall, will educate residents of the purpose of these new stem valves, the impact it has on the environment, and most importantly, the impact just one person can make from a simple change.</t>
  </si>
  <si>
    <t>Creation of aesthetically pleasing social public places</t>
  </si>
  <si>
    <t>Observing new stems valves with appropriate education materials will provide Tripp Residents a sense of environmental responsibility, pride, and respect.</t>
  </si>
  <si>
    <t>Waste Produced</t>
  </si>
  <si>
    <t>Approximately 2 tons of material from the replaced toilets will be generated into the waste stream  as a result of this project. This is heavy material that will need to be transported to either a recycling plant or landfill, leading to energy and emissions impacts.</t>
  </si>
  <si>
    <t>Article on the Toilets project: https://sustainability.wisc.edu/the-royal-flush-green-fund/</t>
  </si>
  <si>
    <t>82 Low Flow Toilets</t>
  </si>
  <si>
    <r>
      <rPr>
        <u/>
        <sz val="12"/>
        <color theme="1"/>
        <rFont val="Calibri"/>
        <family val="2"/>
        <scheme val="minor"/>
      </rPr>
      <t>$165.46 each * 82 toilets</t>
    </r>
    <r>
      <rPr>
        <sz val="12"/>
        <color theme="1"/>
        <rFont val="Calibri"/>
        <family val="2"/>
        <scheme val="minor"/>
      </rPr>
      <t xml:space="preserve">
</t>
    </r>
    <r>
      <rPr>
        <sz val="10"/>
        <color theme="1"/>
        <rFont val="Calibri"/>
        <family val="2"/>
        <scheme val="minor"/>
      </rPr>
      <t xml:space="preserve">Estimate of price is based on the parts purchased for similar project done during summer of 2018 for Tripp Hall, provided by Ian Aley. Each unit will have the following: 1 Kohler K96057-0 Highcliff Ultra Bowl ($74/unit), 1 Sloan 3080053 111 XL 1.6GPF Regal Closet Flush Valve ($72/unit), 1 Bemis 1955SSCT 000 WHT Plastic ELG open seat l/cvr sth ($15.14/unit), 1 HCCJCB 90124 5/16 2/BG Joni Bolt ($3/unit), 2 SIO 460-10 Hard wobble wedge shim plastics ($0.16/unit), 1 Joni Ring 90210 #1 Joni ring was gasket hercules ($1/unit). </t>
    </r>
  </si>
  <si>
    <t>Labor to procure and install toilets</t>
  </si>
  <si>
    <r>
      <t xml:space="preserve">Procurement costs included in Installation; 
UW-Housing contributing these costs as the Host Facility.
The plumber is expected to remove and install the new toilet in roughly an hour. Estimate from Breana Nehls (1 plumber contracted to replace 1 unit per hour @ $95/hr) = </t>
    </r>
    <r>
      <rPr>
        <u/>
        <sz val="12"/>
        <color theme="1"/>
        <rFont val="Calibri"/>
        <family val="2"/>
        <scheme val="minor"/>
      </rPr>
      <t>82 * $95 = $7,790</t>
    </r>
  </si>
  <si>
    <t>Labor to educate residents</t>
  </si>
  <si>
    <t>Printed and laminated education materials.</t>
  </si>
  <si>
    <t>Labor to coordinate the project</t>
  </si>
  <si>
    <t>Green Fund students and host facility (Housing) contribution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</si>
</sst>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quot;$&quot;#,##0"/>
    <numFmt numFmtId="165" formatCode="&quot;$&quot;#,##0.00"/>
    <numFmt numFmtId="166" formatCode="0.00000"/>
    <numFmt numFmtId="167" formatCode="0.000000"/>
    <numFmt numFmtId="168" formatCode="&quot;$&quot;#,##0.0000000"/>
    <numFmt numFmtId="169" formatCode="&quot;$&quot;#,##0.000000"/>
  </numFmts>
  <fonts count="68" x14ac:knownFonts="1">
    <font>
      <sz val="12"/>
      <color theme="1"/>
      <name val="Calibri"/>
      <scheme val="minor"/>
    </font>
    <font>
      <sz val="11"/>
      <color theme="1"/>
      <name val="Calibri"/>
      <family val="2"/>
      <scheme val="minor"/>
    </font>
    <font>
      <sz val="11"/>
      <color theme="1"/>
      <name val="Calibri"/>
      <family val="2"/>
      <scheme val="minor"/>
    </font>
    <font>
      <sz val="12"/>
      <color theme="1"/>
      <name val="Calibri"/>
      <family val="2"/>
    </font>
    <font>
      <sz val="14"/>
      <color theme="1"/>
      <name val="Calibri"/>
      <family val="2"/>
    </font>
    <font>
      <b/>
      <sz val="12"/>
      <color theme="1"/>
      <name val="Calibri"/>
      <family val="2"/>
    </font>
    <font>
      <sz val="12"/>
      <color theme="1"/>
      <name val="Calibri"/>
      <family val="2"/>
      <scheme val="minor"/>
    </font>
    <font>
      <i/>
      <sz val="12"/>
      <color theme="1"/>
      <name val="Calibri"/>
      <family val="2"/>
    </font>
    <font>
      <b/>
      <sz val="16"/>
      <color rgb="FFFFFFFF"/>
      <name val="Calibri"/>
      <family val="2"/>
      <scheme val="major"/>
    </font>
    <font>
      <sz val="12"/>
      <name val="Calibri"/>
      <family val="2"/>
      <scheme val="major"/>
    </font>
    <font>
      <sz val="10"/>
      <color theme="1"/>
      <name val="Calibri"/>
      <family val="2"/>
      <scheme val="major"/>
    </font>
    <font>
      <b/>
      <sz val="12"/>
      <color rgb="FFFFFFFF"/>
      <name val="Calibri"/>
      <family val="2"/>
      <scheme val="major"/>
    </font>
    <font>
      <sz val="12"/>
      <color theme="1"/>
      <name val="Calibri"/>
      <family val="2"/>
      <scheme val="major"/>
    </font>
    <font>
      <sz val="14"/>
      <color rgb="FFFFFFFF"/>
      <name val="Calibri"/>
      <family val="2"/>
      <scheme val="major"/>
    </font>
    <font>
      <b/>
      <sz val="14"/>
      <color rgb="FFFFFFFF"/>
      <name val="Calibri"/>
      <family val="2"/>
      <scheme val="major"/>
    </font>
    <font>
      <sz val="10"/>
      <color rgb="FFFF0000"/>
      <name val="Calibri"/>
      <family val="2"/>
      <scheme val="major"/>
    </font>
    <font>
      <b/>
      <sz val="12"/>
      <color theme="0"/>
      <name val="Calibri"/>
      <family val="2"/>
      <scheme val="major"/>
    </font>
    <font>
      <b/>
      <sz val="10"/>
      <color theme="1"/>
      <name val="Calibri"/>
      <family val="2"/>
      <scheme val="major"/>
    </font>
    <font>
      <i/>
      <sz val="10"/>
      <color theme="1"/>
      <name val="Calibri"/>
      <family val="2"/>
      <scheme val="major"/>
    </font>
    <font>
      <b/>
      <sz val="10"/>
      <color rgb="FF000000"/>
      <name val="Calibri"/>
      <family val="2"/>
      <scheme val="major"/>
    </font>
    <font>
      <sz val="11"/>
      <color theme="1"/>
      <name val="Calibri"/>
      <family val="2"/>
      <scheme val="major"/>
    </font>
    <font>
      <sz val="10"/>
      <color rgb="FF000000"/>
      <name val="Calibri"/>
      <family val="2"/>
      <scheme val="major"/>
    </font>
    <font>
      <b/>
      <sz val="10"/>
      <color theme="0"/>
      <name val="Calibri"/>
      <family val="2"/>
      <scheme val="major"/>
    </font>
    <font>
      <sz val="10"/>
      <color theme="0"/>
      <name val="Calibri"/>
      <family val="2"/>
      <scheme val="major"/>
    </font>
    <font>
      <u/>
      <sz val="10"/>
      <color theme="1"/>
      <name val="Calibri"/>
      <family val="2"/>
      <scheme val="major"/>
    </font>
    <font>
      <sz val="14"/>
      <color theme="1"/>
      <name val="Calibri"/>
      <family val="2"/>
      <scheme val="major"/>
    </font>
    <font>
      <b/>
      <sz val="14"/>
      <color theme="1"/>
      <name val="Calibri"/>
      <family val="2"/>
      <scheme val="major"/>
    </font>
    <font>
      <b/>
      <i/>
      <sz val="14"/>
      <color theme="1"/>
      <name val="Calibri"/>
      <family val="2"/>
      <scheme val="major"/>
    </font>
    <font>
      <sz val="14"/>
      <name val="Calibri"/>
      <family val="2"/>
      <scheme val="major"/>
    </font>
    <font>
      <b/>
      <i/>
      <sz val="14"/>
      <color theme="1"/>
      <name val="Calibri"/>
      <family val="2"/>
    </font>
    <font>
      <u/>
      <sz val="24"/>
      <color theme="1"/>
      <name val="Calibri"/>
      <family val="2"/>
    </font>
    <font>
      <sz val="14"/>
      <name val="Calibri"/>
      <family val="2"/>
    </font>
    <font>
      <b/>
      <sz val="12"/>
      <color theme="0"/>
      <name val="Calibri"/>
      <family val="2"/>
    </font>
    <font>
      <sz val="12"/>
      <name val="Calibri"/>
      <family val="2"/>
      <scheme val="minor"/>
    </font>
    <font>
      <b/>
      <sz val="11"/>
      <color rgb="FF000000"/>
      <name val="Calibri"/>
      <family val="2"/>
    </font>
    <font>
      <sz val="11"/>
      <color rgb="FF000000"/>
      <name val="Calibri"/>
      <family val="2"/>
    </font>
    <font>
      <b/>
      <sz val="11"/>
      <name val="Calibri"/>
      <family val="2"/>
    </font>
    <font>
      <sz val="11"/>
      <name val="Calibri"/>
      <family val="2"/>
    </font>
    <font>
      <sz val="11"/>
      <color theme="1"/>
      <name val="Calibri"/>
      <family val="2"/>
    </font>
    <font>
      <sz val="10"/>
      <name val="Calibri"/>
      <family val="2"/>
      <scheme val="major"/>
    </font>
    <font>
      <b/>
      <sz val="10"/>
      <name val="Calibri"/>
      <family val="2"/>
      <scheme val="major"/>
    </font>
    <font>
      <b/>
      <i/>
      <sz val="10"/>
      <name val="Calibri"/>
      <family val="2"/>
      <scheme val="major"/>
    </font>
    <font>
      <i/>
      <sz val="10"/>
      <name val="Calibri"/>
      <family val="2"/>
      <scheme val="major"/>
    </font>
    <font>
      <sz val="12"/>
      <color rgb="FFFF0000"/>
      <name val="Calibri"/>
      <family val="2"/>
      <scheme val="minor"/>
    </font>
    <font>
      <b/>
      <sz val="12"/>
      <color theme="1"/>
      <name val="Calibri"/>
      <family val="2"/>
      <scheme val="minor"/>
    </font>
    <font>
      <sz val="12"/>
      <color rgb="FF000000"/>
      <name val="Calibri"/>
      <family val="2"/>
      <scheme val="minor"/>
    </font>
    <font>
      <b/>
      <sz val="18"/>
      <color theme="1"/>
      <name val="Calibri"/>
      <family val="2"/>
      <scheme val="minor"/>
    </font>
    <font>
      <b/>
      <sz val="16"/>
      <color theme="1"/>
      <name val="Calibri"/>
      <family val="2"/>
      <scheme val="minor"/>
    </font>
    <font>
      <b/>
      <sz val="16"/>
      <color rgb="FFFFFFFF"/>
      <name val="Calibri"/>
      <family val="2"/>
      <scheme val="minor"/>
    </font>
    <font>
      <sz val="16"/>
      <name val="Calibri"/>
      <family val="2"/>
      <scheme val="minor"/>
    </font>
    <font>
      <i/>
      <sz val="11"/>
      <color theme="1"/>
      <name val="Calibri"/>
      <family val="2"/>
      <scheme val="minor"/>
    </font>
    <font>
      <b/>
      <sz val="14"/>
      <name val="Calibri"/>
      <family val="2"/>
      <scheme val="major"/>
    </font>
    <font>
      <sz val="10"/>
      <color theme="1"/>
      <name val="Calibri"/>
      <family val="2"/>
      <scheme val="minor"/>
    </font>
    <font>
      <b/>
      <sz val="10"/>
      <color theme="1"/>
      <name val="Calibri"/>
      <family val="2"/>
      <scheme val="minor"/>
    </font>
    <font>
      <i/>
      <sz val="14"/>
      <color theme="1"/>
      <name val="Calibri"/>
      <family val="2"/>
      <scheme val="major"/>
    </font>
    <font>
      <u/>
      <sz val="12"/>
      <color theme="10"/>
      <name val="Calibri"/>
      <family val="2"/>
      <scheme val="minor"/>
    </font>
    <font>
      <sz val="8"/>
      <color theme="1"/>
      <name val="Calibri"/>
      <family val="2"/>
      <scheme val="major"/>
    </font>
    <font>
      <sz val="8"/>
      <color theme="1"/>
      <name val="Calibri"/>
      <family val="2"/>
      <scheme val="minor"/>
    </font>
    <font>
      <b/>
      <sz val="8"/>
      <color theme="1"/>
      <name val="Calibri"/>
      <family val="2"/>
      <scheme val="major"/>
    </font>
    <font>
      <b/>
      <sz val="12"/>
      <color theme="1"/>
      <name val="Calibri"/>
      <family val="2"/>
      <scheme val="major"/>
    </font>
    <font>
      <u/>
      <sz val="12"/>
      <color theme="1"/>
      <name val="Calibri"/>
      <family val="2"/>
      <scheme val="minor"/>
    </font>
    <font>
      <u/>
      <sz val="11"/>
      <color theme="10"/>
      <name val="Calibri"/>
      <family val="2"/>
      <scheme val="minor"/>
    </font>
    <font>
      <i/>
      <sz val="11"/>
      <name val="Calibri"/>
      <family val="2"/>
    </font>
    <font>
      <b/>
      <sz val="11"/>
      <color theme="0"/>
      <name val="Calibri"/>
      <family val="2"/>
    </font>
    <font>
      <u/>
      <sz val="11"/>
      <color theme="10"/>
      <name val="Calibri"/>
      <family val="2"/>
    </font>
    <font>
      <b/>
      <i/>
      <sz val="11"/>
      <name val="Calibri"/>
      <family val="2"/>
    </font>
    <font>
      <i/>
      <sz val="11"/>
      <color rgb="FF242424"/>
      <name val="Calibri"/>
      <family val="2"/>
      <scheme val="minor"/>
    </font>
    <font>
      <sz val="11"/>
      <color rgb="FF000000"/>
      <name val="Calibri"/>
      <family val="2"/>
      <scheme val="minor"/>
    </font>
  </fonts>
  <fills count="16">
    <fill>
      <patternFill patternType="none"/>
    </fill>
    <fill>
      <patternFill patternType="gray125"/>
    </fill>
    <fill>
      <patternFill patternType="solid">
        <fgColor rgb="FFFFFFFF"/>
        <bgColor rgb="FFFFFFFF"/>
      </patternFill>
    </fill>
    <fill>
      <patternFill patternType="solid">
        <fgColor rgb="FFD0CECE"/>
        <bgColor rgb="FFD0CECE"/>
      </patternFill>
    </fill>
    <fill>
      <patternFill patternType="solid">
        <fgColor rgb="FFA8D08D"/>
        <bgColor rgb="FFA8D08D"/>
      </patternFill>
    </fill>
    <fill>
      <patternFill patternType="solid">
        <fgColor theme="0"/>
        <bgColor theme="0"/>
      </patternFill>
    </fill>
    <fill>
      <patternFill patternType="solid">
        <fgColor rgb="FFCFE2F3"/>
        <bgColor indexed="64"/>
      </patternFill>
    </fill>
    <fill>
      <patternFill patternType="solid">
        <fgColor theme="0" tint="-0.14999847407452621"/>
        <bgColor rgb="FFD0CECE"/>
      </patternFill>
    </fill>
    <fill>
      <patternFill patternType="solid">
        <fgColor theme="2" tint="-0.14999847407452621"/>
        <bgColor rgb="FFD0CECE"/>
      </patternFill>
    </fill>
    <fill>
      <patternFill patternType="solid">
        <fgColor theme="2" tint="-0.14999847407452621"/>
        <bgColor indexed="64"/>
      </patternFill>
    </fill>
    <fill>
      <patternFill patternType="solid">
        <fgColor theme="2" tint="-0.14999847407452621"/>
        <bgColor rgb="FFD9D9D9"/>
      </patternFill>
    </fill>
    <fill>
      <patternFill patternType="solid">
        <fgColor theme="2" tint="-0.14999847407452621"/>
        <bgColor rgb="FFE7E6E6"/>
      </patternFill>
    </fill>
    <fill>
      <patternFill patternType="solid">
        <fgColor rgb="FFA8D08D"/>
        <bgColor indexed="64"/>
      </patternFill>
    </fill>
    <fill>
      <patternFill patternType="solid">
        <fgColor rgb="FFA8D08D"/>
        <bgColor rgb="FFD0CECE"/>
      </patternFill>
    </fill>
    <fill>
      <patternFill patternType="solid">
        <fgColor theme="4"/>
        <bgColor indexed="64"/>
      </patternFill>
    </fill>
    <fill>
      <patternFill patternType="solid">
        <fgColor theme="4"/>
        <bgColor rgb="FF7F6000"/>
      </patternFill>
    </fill>
  </fills>
  <borders count="118">
    <border>
      <left/>
      <right/>
      <top/>
      <bottom/>
      <diagonal/>
    </border>
    <border>
      <left/>
      <right style="thin">
        <color rgb="FFCFE2F3"/>
      </right>
      <top/>
      <bottom style="thin">
        <color rgb="FFCFE2F3"/>
      </bottom>
      <diagonal/>
    </border>
    <border>
      <left/>
      <right/>
      <top/>
      <bottom style="thin">
        <color rgb="FFCFE2F3"/>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diagonal/>
    </border>
    <border>
      <left style="thin">
        <color rgb="FF000000"/>
      </left>
      <right/>
      <top/>
      <bottom style="thin">
        <color rgb="FF000000"/>
      </bottom>
      <diagonal/>
    </border>
    <border>
      <left/>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757070"/>
      </left>
      <right style="thin">
        <color rgb="FF757070"/>
      </right>
      <top style="medium">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bottom style="medium">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top style="thin">
        <color rgb="FF000000"/>
      </top>
      <bottom style="medium">
        <color indexed="64"/>
      </bottom>
      <diagonal/>
    </border>
    <border>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bottom style="thin">
        <color rgb="FF000000"/>
      </bottom>
      <diagonal/>
    </border>
    <border>
      <left style="thin">
        <color rgb="FF000000"/>
      </left>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thin">
        <color rgb="FF000000"/>
      </right>
      <top/>
      <bottom style="medium">
        <color indexed="64"/>
      </bottom>
      <diagonal/>
    </border>
    <border>
      <left style="thin">
        <color rgb="FF000000"/>
      </left>
      <right/>
      <top/>
      <bottom style="medium">
        <color indexed="64"/>
      </bottom>
      <diagonal/>
    </border>
    <border>
      <left style="medium">
        <color indexed="64"/>
      </left>
      <right/>
      <top style="thin">
        <color rgb="FF000000"/>
      </top>
      <bottom/>
      <diagonal/>
    </border>
    <border>
      <left/>
      <right style="medium">
        <color indexed="64"/>
      </right>
      <top style="thin">
        <color rgb="FF000000"/>
      </top>
      <bottom/>
      <diagonal/>
    </border>
    <border>
      <left style="thin">
        <color rgb="FF000000"/>
      </left>
      <right/>
      <top style="thin">
        <color rgb="FF000000"/>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style="medium">
        <color indexed="64"/>
      </bottom>
      <diagonal/>
    </border>
    <border>
      <left/>
      <right/>
      <top/>
      <bottom style="thin">
        <color indexed="64"/>
      </bottom>
      <diagonal/>
    </border>
    <border>
      <left style="medium">
        <color indexed="64"/>
      </left>
      <right style="thin">
        <color rgb="FF000000"/>
      </right>
      <top/>
      <bottom style="medium">
        <color indexed="64"/>
      </bottom>
      <diagonal/>
    </border>
    <border>
      <left/>
      <right style="medium">
        <color indexed="64"/>
      </right>
      <top style="medium">
        <color indexed="64"/>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757070"/>
      </left>
      <right style="thin">
        <color rgb="FF757070"/>
      </right>
      <top style="medium">
        <color rgb="FF00000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style="medium">
        <color indexed="64"/>
      </top>
      <bottom style="thin">
        <color rgb="FF000000"/>
      </bottom>
      <diagonal/>
    </border>
    <border>
      <left style="medium">
        <color indexed="64"/>
      </left>
      <right/>
      <top style="thin">
        <color indexed="64"/>
      </top>
      <bottom style="thin">
        <color indexed="64"/>
      </bottom>
      <diagonal/>
    </border>
    <border>
      <left style="medium">
        <color indexed="64"/>
      </left>
      <right style="thin">
        <color rgb="FF000000"/>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rgb="FF000000"/>
      </top>
      <bottom style="thin">
        <color rgb="FF000000"/>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rgb="FF000000"/>
      </right>
      <top style="medium">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757070"/>
      </right>
      <top style="medium">
        <color rgb="FF000000"/>
      </top>
      <bottom/>
      <diagonal/>
    </border>
    <border>
      <left style="thin">
        <color rgb="FF757070"/>
      </left>
      <right style="medium">
        <color indexed="64"/>
      </right>
      <top style="medium">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757070"/>
      </right>
      <top style="thin">
        <color rgb="FF757070"/>
      </top>
      <bottom style="medium">
        <color indexed="64"/>
      </bottom>
      <diagonal/>
    </border>
    <border>
      <left style="thin">
        <color rgb="FF757070"/>
      </left>
      <right style="thin">
        <color rgb="FF757070"/>
      </right>
      <top style="thin">
        <color rgb="FF757070"/>
      </top>
      <bottom style="medium">
        <color indexed="64"/>
      </bottom>
      <diagonal/>
    </border>
    <border>
      <left style="thin">
        <color rgb="FF757070"/>
      </left>
      <right style="thin">
        <color rgb="FF757070"/>
      </right>
      <top/>
      <bottom style="medium">
        <color indexed="64"/>
      </bottom>
      <diagonal/>
    </border>
  </borders>
  <cellStyleXfs count="6">
    <xf numFmtId="0" fontId="0" fillId="0" borderId="0"/>
    <xf numFmtId="0" fontId="55" fillId="0" borderId="0" applyNumberFormat="0" applyFill="0" applyBorder="0" applyAlignment="0" applyProtection="0"/>
    <xf numFmtId="0" fontId="6" fillId="0" borderId="0"/>
    <xf numFmtId="0" fontId="2" fillId="0" borderId="0"/>
    <xf numFmtId="0" fontId="61" fillId="0" borderId="0" applyNumberFormat="0" applyFill="0" applyBorder="0" applyAlignment="0" applyProtection="0"/>
    <xf numFmtId="0" fontId="1" fillId="0" borderId="0"/>
  </cellStyleXfs>
  <cellXfs count="341">
    <xf numFmtId="0" fontId="0" fillId="0" borderId="0" xfId="0"/>
    <xf numFmtId="0" fontId="6" fillId="0" borderId="0" xfId="0" applyFont="1" applyAlignment="1">
      <alignment vertical="center"/>
    </xf>
    <xf numFmtId="0" fontId="3" fillId="6" borderId="2" xfId="0" applyFont="1" applyFill="1" applyBorder="1"/>
    <xf numFmtId="0" fontId="0" fillId="6" borderId="0" xfId="0" applyFill="1"/>
    <xf numFmtId="0" fontId="3" fillId="6" borderId="1" xfId="0" applyFont="1" applyFill="1" applyBorder="1"/>
    <xf numFmtId="0" fontId="4" fillId="6" borderId="2" xfId="0" applyFont="1" applyFill="1" applyBorder="1"/>
    <xf numFmtId="0" fontId="7" fillId="6" borderId="2" xfId="0" applyFont="1" applyFill="1" applyBorder="1"/>
    <xf numFmtId="0" fontId="3" fillId="6" borderId="0" xfId="0" applyFont="1" applyFill="1"/>
    <xf numFmtId="0" fontId="10" fillId="0" borderId="0" xfId="0" applyFont="1" applyAlignment="1">
      <alignment vertical="center"/>
    </xf>
    <xf numFmtId="0" fontId="12" fillId="0" borderId="0" xfId="0" applyFont="1"/>
    <xf numFmtId="0" fontId="15" fillId="0" borderId="0" xfId="0" applyFont="1" applyAlignment="1">
      <alignment wrapText="1"/>
    </xf>
    <xf numFmtId="0" fontId="10" fillId="0" borderId="8" xfId="0" applyFont="1" applyBorder="1" applyAlignment="1">
      <alignment horizontal="center" vertical="center" wrapText="1"/>
    </xf>
    <xf numFmtId="0" fontId="19" fillId="0" borderId="0" xfId="0" applyFont="1"/>
    <xf numFmtId="0" fontId="10" fillId="0" borderId="0" xfId="0" applyFont="1" applyAlignment="1">
      <alignment horizontal="right" vertical="center"/>
    </xf>
    <xf numFmtId="0" fontId="17" fillId="0" borderId="0" xfId="0" applyFont="1" applyAlignment="1">
      <alignment vertical="center" wrapText="1"/>
    </xf>
    <xf numFmtId="164" fontId="10"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21" fillId="0" borderId="0" xfId="0" applyFont="1"/>
    <xf numFmtId="0" fontId="10" fillId="0" borderId="0" xfId="0" applyFont="1"/>
    <xf numFmtId="3" fontId="10" fillId="0" borderId="0" xfId="0" applyNumberFormat="1" applyFont="1" applyAlignment="1">
      <alignment horizontal="center" vertical="center" wrapText="1"/>
    </xf>
    <xf numFmtId="0" fontId="10" fillId="0" borderId="0" xfId="0" applyFont="1" applyAlignment="1">
      <alignment horizontal="left" vertical="center"/>
    </xf>
    <xf numFmtId="0" fontId="17" fillId="0" borderId="11" xfId="0" applyFont="1" applyBorder="1" applyAlignment="1">
      <alignment horizontal="left" vertical="center" wrapText="1"/>
    </xf>
    <xf numFmtId="0" fontId="9" fillId="0" borderId="0" xfId="0" applyFont="1"/>
    <xf numFmtId="0" fontId="11" fillId="0" borderId="0" xfId="0" applyFont="1"/>
    <xf numFmtId="0" fontId="12" fillId="4" borderId="36" xfId="0" applyFont="1" applyFill="1" applyBorder="1"/>
    <xf numFmtId="0" fontId="12" fillId="7" borderId="30" xfId="0" applyFont="1" applyFill="1" applyBorder="1"/>
    <xf numFmtId="0" fontId="17" fillId="0" borderId="10" xfId="0" applyFont="1" applyBorder="1" applyAlignment="1">
      <alignment horizontal="center" vertical="center" wrapText="1"/>
    </xf>
    <xf numFmtId="0" fontId="27" fillId="8" borderId="30" xfId="0" applyFont="1" applyFill="1" applyBorder="1" applyAlignment="1">
      <alignment horizontal="center" vertical="center" wrapText="1"/>
    </xf>
    <xf numFmtId="0" fontId="9" fillId="9" borderId="14" xfId="0" applyFont="1" applyFill="1" applyBorder="1"/>
    <xf numFmtId="164" fontId="10" fillId="8" borderId="16" xfId="0" applyNumberFormat="1" applyFont="1" applyFill="1" applyBorder="1" applyAlignment="1">
      <alignment horizontal="center" vertical="center" wrapText="1"/>
    </xf>
    <xf numFmtId="0" fontId="10" fillId="8" borderId="12" xfId="0" applyFont="1" applyFill="1" applyBorder="1" applyAlignment="1">
      <alignment vertical="center" wrapText="1"/>
    </xf>
    <xf numFmtId="0" fontId="10" fillId="8" borderId="24" xfId="0" applyFont="1" applyFill="1" applyBorder="1" applyAlignment="1">
      <alignment horizontal="left" vertical="center" wrapText="1"/>
    </xf>
    <xf numFmtId="0" fontId="17" fillId="0" borderId="47" xfId="0" applyFont="1" applyBorder="1" applyAlignment="1">
      <alignment vertical="center" wrapText="1"/>
    </xf>
    <xf numFmtId="0" fontId="17" fillId="0" borderId="48" xfId="0" applyFont="1" applyBorder="1" applyAlignment="1">
      <alignment horizontal="left" vertical="center" wrapText="1"/>
    </xf>
    <xf numFmtId="0" fontId="26" fillId="8" borderId="52" xfId="0" applyFont="1" applyFill="1" applyBorder="1" applyAlignment="1">
      <alignment horizontal="left"/>
    </xf>
    <xf numFmtId="0" fontId="17" fillId="0" borderId="12" xfId="0" applyFont="1" applyBorder="1" applyAlignment="1">
      <alignment horizontal="left" vertical="center" wrapText="1"/>
    </xf>
    <xf numFmtId="0" fontId="17" fillId="0" borderId="15" xfId="0" applyFont="1" applyBorder="1" applyAlignment="1">
      <alignment horizontal="left" vertical="center" wrapText="1"/>
    </xf>
    <xf numFmtId="0" fontId="29" fillId="6" borderId="2" xfId="0" applyFont="1" applyFill="1" applyBorder="1"/>
    <xf numFmtId="0" fontId="30" fillId="6" borderId="2" xfId="0" applyFont="1" applyFill="1" applyBorder="1"/>
    <xf numFmtId="0" fontId="28" fillId="0" borderId="0" xfId="0" applyFont="1"/>
    <xf numFmtId="0" fontId="10" fillId="0" borderId="32" xfId="0" applyFont="1" applyBorder="1" applyAlignment="1">
      <alignment vertical="center"/>
    </xf>
    <xf numFmtId="0" fontId="10" fillId="0" borderId="38" xfId="0" applyFont="1" applyBorder="1" applyAlignment="1">
      <alignment vertical="center" wrapText="1"/>
    </xf>
    <xf numFmtId="0" fontId="10" fillId="0" borderId="8" xfId="0" applyFont="1" applyBorder="1" applyAlignment="1">
      <alignment horizontal="center" vertical="center"/>
    </xf>
    <xf numFmtId="0" fontId="26" fillId="0" borderId="0" xfId="0" applyFont="1" applyAlignment="1">
      <alignment horizontal="left" vertical="center" wrapText="1"/>
    </xf>
    <xf numFmtId="0" fontId="23" fillId="0" borderId="10" xfId="0" applyFont="1" applyBorder="1" applyAlignment="1">
      <alignment vertical="center"/>
    </xf>
    <xf numFmtId="0" fontId="10" fillId="11" borderId="51" xfId="0" applyFont="1" applyFill="1" applyBorder="1" applyAlignment="1">
      <alignment horizontal="left" vertical="center" wrapText="1"/>
    </xf>
    <xf numFmtId="0" fontId="10" fillId="11" borderId="56" xfId="0" applyFont="1" applyFill="1" applyBorder="1" applyAlignment="1">
      <alignment vertical="center" wrapText="1"/>
    </xf>
    <xf numFmtId="0" fontId="10" fillId="11" borderId="57" xfId="0" applyFont="1" applyFill="1" applyBorder="1" applyAlignment="1">
      <alignment vertical="center" wrapText="1"/>
    </xf>
    <xf numFmtId="0" fontId="10" fillId="8" borderId="3" xfId="0" applyFont="1" applyFill="1" applyBorder="1" applyAlignment="1">
      <alignment horizontal="left" vertical="center"/>
    </xf>
    <xf numFmtId="0" fontId="20" fillId="8" borderId="65" xfId="0" applyFont="1" applyFill="1" applyBorder="1" applyAlignment="1">
      <alignment horizontal="center" vertical="center" wrapText="1"/>
    </xf>
    <xf numFmtId="0" fontId="6" fillId="0" borderId="0" xfId="0" applyFont="1"/>
    <xf numFmtId="0" fontId="17" fillId="8" borderId="67" xfId="0" applyFont="1" applyFill="1" applyBorder="1" applyAlignment="1">
      <alignment vertical="center" wrapText="1"/>
    </xf>
    <xf numFmtId="0" fontId="10" fillId="8" borderId="65" xfId="0" applyFont="1" applyFill="1" applyBorder="1" applyAlignment="1">
      <alignment horizontal="center" vertical="center" wrapText="1"/>
    </xf>
    <xf numFmtId="0" fontId="10" fillId="8" borderId="42" xfId="0" applyFont="1" applyFill="1" applyBorder="1" applyAlignment="1">
      <alignment horizontal="left" vertical="center" wrapText="1"/>
    </xf>
    <xf numFmtId="0" fontId="10" fillId="8" borderId="42" xfId="0" applyFont="1" applyFill="1" applyBorder="1" applyAlignment="1">
      <alignment horizontal="left" vertical="center"/>
    </xf>
    <xf numFmtId="0" fontId="10" fillId="9" borderId="60" xfId="0" applyFont="1" applyFill="1" applyBorder="1" applyAlignment="1">
      <alignment horizontal="left" vertical="center" wrapText="1"/>
    </xf>
    <xf numFmtId="0" fontId="9" fillId="9" borderId="61" xfId="0" applyFont="1" applyFill="1" applyBorder="1"/>
    <xf numFmtId="0" fontId="10" fillId="8" borderId="69" xfId="0" applyFont="1" applyFill="1" applyBorder="1" applyAlignment="1">
      <alignment vertical="center" wrapText="1"/>
    </xf>
    <xf numFmtId="0" fontId="10" fillId="8" borderId="70" xfId="0" applyFont="1" applyFill="1" applyBorder="1" applyAlignment="1">
      <alignment horizontal="left" vertical="center" wrapText="1"/>
    </xf>
    <xf numFmtId="0" fontId="10" fillId="11" borderId="48" xfId="0" applyFont="1" applyFill="1" applyBorder="1" applyAlignment="1">
      <alignment horizontal="left" vertical="center" wrapText="1"/>
    </xf>
    <xf numFmtId="0" fontId="40" fillId="0" borderId="71" xfId="0" applyFont="1" applyBorder="1" applyAlignment="1">
      <alignment horizontal="left" vertical="center" wrapText="1"/>
    </xf>
    <xf numFmtId="0" fontId="41" fillId="0" borderId="73" xfId="0" applyFont="1" applyBorder="1" applyAlignment="1">
      <alignment vertical="center" wrapText="1"/>
    </xf>
    <xf numFmtId="0" fontId="10" fillId="8" borderId="11" xfId="0" applyFont="1" applyFill="1" applyBorder="1" applyAlignment="1">
      <alignment vertical="center" wrapText="1"/>
    </xf>
    <xf numFmtId="0" fontId="10" fillId="8" borderId="23" xfId="0" applyFont="1" applyFill="1" applyBorder="1" applyAlignment="1">
      <alignment horizontal="left" vertical="center" wrapText="1"/>
    </xf>
    <xf numFmtId="0" fontId="17" fillId="0" borderId="30" xfId="0" applyFont="1" applyBorder="1" applyAlignment="1">
      <alignment vertical="center" wrapText="1"/>
    </xf>
    <xf numFmtId="0" fontId="18" fillId="0" borderId="75" xfId="0" applyFont="1" applyBorder="1" applyAlignment="1">
      <alignment horizontal="left" vertical="center" wrapText="1"/>
    </xf>
    <xf numFmtId="164" fontId="25" fillId="8" borderId="5" xfId="0" applyNumberFormat="1" applyFont="1" applyFill="1" applyBorder="1" applyAlignment="1">
      <alignment horizontal="center" vertical="center" wrapText="1"/>
    </xf>
    <xf numFmtId="0" fontId="20" fillId="10" borderId="76" xfId="0" applyFont="1" applyFill="1" applyBorder="1" applyAlignment="1">
      <alignment horizontal="center" vertical="center" wrapText="1"/>
    </xf>
    <xf numFmtId="0" fontId="17" fillId="10" borderId="67" xfId="0" applyFont="1" applyFill="1" applyBorder="1" applyAlignment="1">
      <alignment vertical="center" wrapText="1"/>
    </xf>
    <xf numFmtId="164" fontId="25" fillId="8" borderId="77" xfId="0" applyNumberFormat="1" applyFont="1" applyFill="1" applyBorder="1" applyAlignment="1">
      <alignment horizontal="center" vertical="center" wrapText="1"/>
    </xf>
    <xf numFmtId="0" fontId="20" fillId="10" borderId="78" xfId="0" applyFont="1" applyFill="1" applyBorder="1" applyAlignment="1">
      <alignment horizontal="center" vertical="center" wrapText="1"/>
    </xf>
    <xf numFmtId="0" fontId="17" fillId="0" borderId="75" xfId="0" applyFont="1" applyBorder="1" applyAlignment="1">
      <alignment horizontal="left" vertical="center" wrapText="1"/>
    </xf>
    <xf numFmtId="0" fontId="10" fillId="0" borderId="27" xfId="0" applyFont="1" applyBorder="1" applyAlignment="1">
      <alignment horizontal="center" vertical="center"/>
    </xf>
    <xf numFmtId="0" fontId="10" fillId="8" borderId="13" xfId="0" applyFont="1" applyFill="1" applyBorder="1" applyAlignment="1">
      <alignment horizontal="left" vertical="center"/>
    </xf>
    <xf numFmtId="0" fontId="10" fillId="8" borderId="61" xfId="0" applyFont="1" applyFill="1" applyBorder="1" applyAlignment="1">
      <alignment horizontal="left" vertical="center"/>
    </xf>
    <xf numFmtId="0" fontId="18" fillId="0" borderId="51" xfId="0" applyFont="1" applyBorder="1" applyAlignment="1">
      <alignment horizontal="left" vertical="center" wrapText="1"/>
    </xf>
    <xf numFmtId="0" fontId="10" fillId="9" borderId="52" xfId="0" applyFont="1" applyFill="1" applyBorder="1" applyAlignment="1">
      <alignment horizontal="center" vertical="center" wrapText="1"/>
    </xf>
    <xf numFmtId="165" fontId="26" fillId="13" borderId="27" xfId="0" applyNumberFormat="1" applyFont="1" applyFill="1" applyBorder="1" applyAlignment="1">
      <alignment horizontal="center"/>
    </xf>
    <xf numFmtId="165" fontId="26" fillId="12" borderId="10" xfId="0" applyNumberFormat="1" applyFont="1" applyFill="1" applyBorder="1" applyAlignment="1">
      <alignment horizontal="center" vertical="center" wrapText="1"/>
    </xf>
    <xf numFmtId="165" fontId="26" fillId="4" borderId="8" xfId="0" applyNumberFormat="1" applyFont="1" applyFill="1" applyBorder="1" applyAlignment="1">
      <alignment horizontal="center" vertical="center" wrapText="1"/>
    </xf>
    <xf numFmtId="0" fontId="10" fillId="0" borderId="53" xfId="0" applyFont="1" applyBorder="1" applyAlignment="1">
      <alignment vertical="center" wrapText="1"/>
    </xf>
    <xf numFmtId="0" fontId="9" fillId="0" borderId="29" xfId="0" applyFont="1" applyBorder="1"/>
    <xf numFmtId="0" fontId="17" fillId="0" borderId="29"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79" xfId="0" applyFont="1" applyBorder="1" applyAlignment="1">
      <alignment horizontal="center" vertical="center" wrapText="1"/>
    </xf>
    <xf numFmtId="0" fontId="17" fillId="0" borderId="81" xfId="0" applyFont="1" applyBorder="1" applyAlignment="1">
      <alignment vertical="center" wrapText="1"/>
    </xf>
    <xf numFmtId="0" fontId="10" fillId="0" borderId="82" xfId="0" applyFont="1" applyBorder="1" applyAlignment="1">
      <alignment horizontal="center" vertical="center" wrapText="1"/>
    </xf>
    <xf numFmtId="165" fontId="26" fillId="13" borderId="62" xfId="0" applyNumberFormat="1" applyFont="1" applyFill="1" applyBorder="1" applyAlignment="1">
      <alignment horizontal="center" wrapText="1"/>
    </xf>
    <xf numFmtId="0" fontId="18" fillId="9" borderId="83" xfId="0" applyFont="1" applyFill="1" applyBorder="1" applyAlignment="1">
      <alignment horizontal="left" vertical="center" wrapText="1"/>
    </xf>
    <xf numFmtId="0" fontId="22" fillId="0" borderId="48" xfId="0" applyFont="1" applyBorder="1" applyAlignment="1">
      <alignment horizontal="center" vertical="center" wrapText="1"/>
    </xf>
    <xf numFmtId="6" fontId="6" fillId="3" borderId="8" xfId="0" applyNumberFormat="1" applyFont="1" applyFill="1" applyBorder="1" applyAlignment="1">
      <alignment vertical="center"/>
    </xf>
    <xf numFmtId="164" fontId="6" fillId="3" borderId="8" xfId="0" applyNumberFormat="1" applyFont="1" applyFill="1" applyBorder="1" applyAlignment="1">
      <alignment horizontal="center" vertical="center" wrapText="1"/>
    </xf>
    <xf numFmtId="164" fontId="6" fillId="4" borderId="8" xfId="0" applyNumberFormat="1" applyFont="1" applyFill="1" applyBorder="1" applyAlignment="1">
      <alignment horizontal="center" vertical="center" wrapText="1"/>
    </xf>
    <xf numFmtId="6" fontId="45" fillId="3" borderId="8" xfId="0" applyNumberFormat="1" applyFont="1" applyFill="1" applyBorder="1" applyAlignment="1">
      <alignment vertical="center"/>
    </xf>
    <xf numFmtId="0" fontId="6" fillId="0" borderId="0" xfId="0" applyFont="1" applyAlignment="1">
      <alignment vertical="center" wrapText="1"/>
    </xf>
    <xf numFmtId="164" fontId="6" fillId="3" borderId="10" xfId="0" applyNumberFormat="1" applyFont="1" applyFill="1" applyBorder="1" applyAlignment="1">
      <alignment horizontal="center" vertical="center" wrapText="1"/>
    </xf>
    <xf numFmtId="0" fontId="33" fillId="0" borderId="0" xfId="0" applyFont="1"/>
    <xf numFmtId="0" fontId="17" fillId="0" borderId="87" xfId="0" applyFont="1" applyBorder="1" applyAlignment="1">
      <alignment vertical="center" wrapText="1"/>
    </xf>
    <xf numFmtId="0" fontId="10" fillId="0" borderId="27" xfId="0" applyFont="1" applyBorder="1" applyAlignment="1">
      <alignment horizontal="center" vertical="center" wrapText="1"/>
    </xf>
    <xf numFmtId="0" fontId="17" fillId="0" borderId="83" xfId="0" applyFont="1" applyBorder="1" applyAlignment="1">
      <alignment horizontal="left" vertical="center" wrapText="1"/>
    </xf>
    <xf numFmtId="0" fontId="53" fillId="5" borderId="25" xfId="0" applyFont="1" applyFill="1" applyBorder="1" applyAlignment="1">
      <alignment horizontal="center" vertical="center" wrapText="1"/>
    </xf>
    <xf numFmtId="0" fontId="53" fillId="5" borderId="88" xfId="0" applyFont="1" applyFill="1" applyBorder="1" applyAlignment="1">
      <alignment horizontal="center" vertical="center" wrapText="1"/>
    </xf>
    <xf numFmtId="0" fontId="50" fillId="0" borderId="89" xfId="0" applyFont="1" applyBorder="1" applyAlignment="1">
      <alignment horizontal="center" vertical="center" wrapText="1"/>
    </xf>
    <xf numFmtId="0" fontId="50" fillId="0" borderId="90" xfId="0" applyFont="1" applyBorder="1" applyAlignment="1">
      <alignment horizontal="center" vertical="center" wrapText="1"/>
    </xf>
    <xf numFmtId="2" fontId="25" fillId="8" borderId="10" xfId="0" applyNumberFormat="1" applyFont="1" applyFill="1" applyBorder="1" applyAlignment="1">
      <alignment horizontal="center" vertical="center" wrapText="1"/>
    </xf>
    <xf numFmtId="165" fontId="25" fillId="8" borderId="8" xfId="0" applyNumberFormat="1" applyFont="1" applyFill="1" applyBorder="1" applyAlignment="1">
      <alignment horizontal="center" vertical="center" wrapText="1"/>
    </xf>
    <xf numFmtId="165" fontId="10" fillId="0" borderId="0" xfId="0" applyNumberFormat="1" applyFont="1" applyAlignment="1">
      <alignment vertical="center"/>
    </xf>
    <xf numFmtId="2" fontId="25" fillId="8" borderId="8" xfId="0" applyNumberFormat="1" applyFont="1" applyFill="1" applyBorder="1" applyAlignment="1">
      <alignment horizontal="center" vertical="center" wrapText="1"/>
    </xf>
    <xf numFmtId="0" fontId="17" fillId="0" borderId="86" xfId="0" applyFont="1" applyBorder="1" applyAlignment="1">
      <alignment horizontal="left" vertical="center" wrapText="1"/>
    </xf>
    <xf numFmtId="4" fontId="26" fillId="13" borderId="27" xfId="0" applyNumberFormat="1" applyFont="1" applyFill="1" applyBorder="1" applyAlignment="1">
      <alignment horizontal="center" vertical="center" wrapText="1"/>
    </xf>
    <xf numFmtId="0" fontId="54" fillId="8" borderId="31" xfId="0" applyFont="1" applyFill="1" applyBorder="1" applyAlignment="1">
      <alignment horizontal="right" vertical="center" wrapText="1"/>
    </xf>
    <xf numFmtId="0" fontId="54" fillId="8" borderId="32" xfId="0" applyFont="1" applyFill="1" applyBorder="1" applyAlignment="1">
      <alignment horizontal="left" vertical="center" wrapText="1"/>
    </xf>
    <xf numFmtId="0" fontId="17" fillId="0" borderId="93" xfId="0" applyFont="1" applyBorder="1" applyAlignment="1">
      <alignment horizontal="left" vertical="center" wrapText="1"/>
    </xf>
    <xf numFmtId="0" fontId="9" fillId="14" borderId="31" xfId="0" applyFont="1" applyFill="1" applyBorder="1"/>
    <xf numFmtId="0" fontId="16" fillId="15" borderId="30" xfId="0" applyFont="1" applyFill="1" applyBorder="1" applyAlignment="1">
      <alignment vertical="center"/>
    </xf>
    <xf numFmtId="0" fontId="9" fillId="14" borderId="32" xfId="0" applyFont="1" applyFill="1" applyBorder="1"/>
    <xf numFmtId="0" fontId="16" fillId="15" borderId="30" xfId="0" applyFont="1" applyFill="1" applyBorder="1" applyAlignment="1">
      <alignment vertical="center" wrapText="1"/>
    </xf>
    <xf numFmtId="0" fontId="16" fillId="14" borderId="31" xfId="0" applyFont="1" applyFill="1" applyBorder="1"/>
    <xf numFmtId="0" fontId="16" fillId="15" borderId="33" xfId="0" applyFont="1" applyFill="1" applyBorder="1" applyAlignment="1">
      <alignment vertical="center" wrapText="1"/>
    </xf>
    <xf numFmtId="0" fontId="16" fillId="15" borderId="34" xfId="0" applyFont="1" applyFill="1" applyBorder="1" applyAlignment="1">
      <alignment vertical="center" wrapText="1"/>
    </xf>
    <xf numFmtId="0" fontId="16" fillId="15" borderId="31" xfId="0" applyFont="1" applyFill="1" applyBorder="1" applyAlignment="1">
      <alignment vertical="center" wrapText="1"/>
    </xf>
    <xf numFmtId="0" fontId="16" fillId="15" borderId="32" xfId="0" applyFont="1" applyFill="1" applyBorder="1" applyAlignment="1">
      <alignment vertical="center" wrapText="1"/>
    </xf>
    <xf numFmtId="0" fontId="14" fillId="15" borderId="30" xfId="0" applyFont="1" applyFill="1" applyBorder="1" applyAlignment="1">
      <alignment horizontal="left"/>
    </xf>
    <xf numFmtId="0" fontId="11" fillId="15" borderId="32" xfId="0" applyFont="1" applyFill="1" applyBorder="1"/>
    <xf numFmtId="0" fontId="18" fillId="0" borderId="94" xfId="0" applyFont="1" applyBorder="1" applyAlignment="1">
      <alignment horizontal="left" vertical="center" wrapText="1"/>
    </xf>
    <xf numFmtId="0" fontId="51" fillId="9" borderId="95" xfId="0" applyFont="1" applyFill="1" applyBorder="1"/>
    <xf numFmtId="0" fontId="9" fillId="9" borderId="95" xfId="0" applyFont="1" applyFill="1" applyBorder="1"/>
    <xf numFmtId="4" fontId="26" fillId="13" borderId="40" xfId="0" applyNumberFormat="1" applyFont="1" applyFill="1" applyBorder="1" applyAlignment="1">
      <alignment horizontal="center" vertical="center" wrapText="1"/>
    </xf>
    <xf numFmtId="0" fontId="10" fillId="0" borderId="40" xfId="0" applyFont="1" applyBorder="1" applyAlignment="1">
      <alignment horizontal="center" vertical="center" wrapText="1"/>
    </xf>
    <xf numFmtId="0" fontId="17" fillId="0" borderId="86" xfId="0" applyFont="1" applyBorder="1" applyAlignment="1">
      <alignment vertical="center" wrapText="1"/>
    </xf>
    <xf numFmtId="0" fontId="52" fillId="9" borderId="80" xfId="0" applyFont="1" applyFill="1" applyBorder="1" applyAlignment="1">
      <alignment vertical="center" wrapText="1"/>
    </xf>
    <xf numFmtId="0" fontId="52" fillId="9" borderId="84" xfId="0" applyFont="1" applyFill="1" applyBorder="1" applyAlignment="1">
      <alignment vertical="center"/>
    </xf>
    <xf numFmtId="0" fontId="52" fillId="9" borderId="99" xfId="0" applyFont="1" applyFill="1" applyBorder="1" applyAlignment="1">
      <alignment vertical="center"/>
    </xf>
    <xf numFmtId="0" fontId="10" fillId="0" borderId="10" xfId="0" applyFont="1" applyBorder="1" applyAlignment="1">
      <alignment horizontal="center" vertical="center"/>
    </xf>
    <xf numFmtId="0" fontId="10" fillId="8" borderId="7" xfId="0" applyFont="1" applyFill="1" applyBorder="1" applyAlignment="1">
      <alignment horizontal="left" vertical="center"/>
    </xf>
    <xf numFmtId="0" fontId="10" fillId="8" borderId="97" xfId="0" applyFont="1" applyFill="1" applyBorder="1" applyAlignment="1">
      <alignment horizontal="left" vertical="center"/>
    </xf>
    <xf numFmtId="4" fontId="25" fillId="8" borderId="40" xfId="0" applyNumberFormat="1" applyFont="1" applyFill="1" applyBorder="1" applyAlignment="1">
      <alignment horizontal="center" vertical="center" wrapText="1"/>
    </xf>
    <xf numFmtId="4" fontId="26" fillId="8" borderId="40" xfId="0" applyNumberFormat="1" applyFont="1" applyFill="1" applyBorder="1" applyAlignment="1">
      <alignment horizontal="center" vertical="center" wrapText="1"/>
    </xf>
    <xf numFmtId="168" fontId="26" fillId="8" borderId="10" xfId="0" applyNumberFormat="1" applyFont="1" applyFill="1" applyBorder="1" applyAlignment="1">
      <alignment horizontal="center" vertical="center"/>
    </xf>
    <xf numFmtId="0" fontId="17" fillId="9" borderId="86" xfId="0" applyFont="1" applyFill="1" applyBorder="1" applyAlignment="1">
      <alignment horizontal="left" vertical="center" wrapText="1"/>
    </xf>
    <xf numFmtId="0" fontId="10" fillId="0" borderId="76" xfId="0" applyFont="1" applyBorder="1" applyAlignment="1">
      <alignment horizontal="center" vertical="center"/>
    </xf>
    <xf numFmtId="165" fontId="26" fillId="13" borderId="82" xfId="0" applyNumberFormat="1" applyFont="1" applyFill="1" applyBorder="1" applyAlignment="1">
      <alignment horizontal="center" vertical="center"/>
    </xf>
    <xf numFmtId="0" fontId="17" fillId="0" borderId="63" xfId="0" applyFont="1" applyBorder="1" applyAlignment="1">
      <alignment vertical="center" wrapText="1"/>
    </xf>
    <xf numFmtId="0" fontId="10" fillId="0" borderId="64" xfId="0" applyFont="1" applyBorder="1" applyAlignment="1">
      <alignment horizontal="center" vertical="center" wrapText="1"/>
    </xf>
    <xf numFmtId="0" fontId="52" fillId="9" borderId="101" xfId="0" applyFont="1" applyFill="1" applyBorder="1" applyAlignment="1">
      <alignment vertical="center"/>
    </xf>
    <xf numFmtId="0" fontId="52" fillId="9" borderId="80" xfId="0" applyFont="1" applyFill="1" applyBorder="1" applyAlignment="1">
      <alignment vertical="center"/>
    </xf>
    <xf numFmtId="0" fontId="10" fillId="11" borderId="67" xfId="0" applyFont="1" applyFill="1" applyBorder="1" applyAlignment="1">
      <alignment horizontal="left" vertical="center" wrapText="1"/>
    </xf>
    <xf numFmtId="3" fontId="26" fillId="13" borderId="27" xfId="0" applyNumberFormat="1" applyFont="1" applyFill="1" applyBorder="1" applyAlignment="1">
      <alignment horizontal="center" vertical="center" wrapText="1"/>
    </xf>
    <xf numFmtId="3" fontId="26" fillId="13" borderId="40" xfId="0" applyNumberFormat="1" applyFont="1" applyFill="1" applyBorder="1" applyAlignment="1">
      <alignment horizontal="center" vertical="center" wrapText="1"/>
    </xf>
    <xf numFmtId="3" fontId="26" fillId="13" borderId="64" xfId="0" applyNumberFormat="1" applyFont="1" applyFill="1" applyBorder="1" applyAlignment="1">
      <alignment horizontal="center" vertical="center" wrapText="1"/>
    </xf>
    <xf numFmtId="0" fontId="17" fillId="0" borderId="76" xfId="0" applyFont="1" applyBorder="1" applyAlignment="1">
      <alignment horizontal="center" vertical="center" wrapText="1"/>
    </xf>
    <xf numFmtId="0" fontId="10" fillId="9" borderId="40" xfId="0" applyFont="1" applyFill="1" applyBorder="1" applyAlignment="1">
      <alignment horizontal="center" vertical="center" wrapText="1"/>
    </xf>
    <xf numFmtId="0" fontId="16" fillId="15" borderId="35" xfId="0" applyFont="1" applyFill="1" applyBorder="1" applyAlignment="1">
      <alignment vertical="center" wrapText="1"/>
    </xf>
    <xf numFmtId="0" fontId="10" fillId="0" borderId="33" xfId="0" applyFont="1" applyBorder="1" applyAlignment="1">
      <alignment horizontal="center" vertical="center" wrapText="1"/>
    </xf>
    <xf numFmtId="0" fontId="10" fillId="0" borderId="104" xfId="0" applyFont="1" applyBorder="1" applyAlignment="1">
      <alignment horizontal="center" vertical="center" wrapText="1"/>
    </xf>
    <xf numFmtId="0" fontId="17" fillId="0" borderId="105" xfId="0" applyFont="1" applyBorder="1" applyAlignment="1">
      <alignment horizontal="center" vertical="center" wrapText="1"/>
    </xf>
    <xf numFmtId="4" fontId="26" fillId="9" borderId="37" xfId="0" applyNumberFormat="1" applyFont="1" applyFill="1" applyBorder="1" applyAlignment="1">
      <alignment horizontal="center" vertical="center"/>
    </xf>
    <xf numFmtId="0" fontId="20" fillId="10" borderId="107" xfId="0" applyFont="1" applyFill="1" applyBorder="1" applyAlignment="1">
      <alignment horizontal="center" vertical="center" wrapText="1"/>
    </xf>
    <xf numFmtId="0" fontId="10" fillId="0" borderId="106" xfId="0" applyFont="1" applyBorder="1" applyAlignment="1">
      <alignment horizontal="center" vertical="center" wrapText="1"/>
    </xf>
    <xf numFmtId="4" fontId="26" fillId="8" borderId="5" xfId="0" applyNumberFormat="1" applyFont="1" applyFill="1" applyBorder="1" applyAlignment="1">
      <alignment horizontal="center" vertical="center" wrapText="1"/>
    </xf>
    <xf numFmtId="1" fontId="25" fillId="8" borderId="8" xfId="0" applyNumberFormat="1" applyFont="1" applyFill="1" applyBorder="1" applyAlignment="1">
      <alignment horizontal="center" vertical="center" wrapText="1"/>
    </xf>
    <xf numFmtId="3" fontId="25" fillId="8" borderId="8" xfId="0" applyNumberFormat="1" applyFont="1" applyFill="1" applyBorder="1" applyAlignment="1">
      <alignment horizontal="center" vertical="center" wrapText="1"/>
    </xf>
    <xf numFmtId="165" fontId="59" fillId="8" borderId="16" xfId="0" applyNumberFormat="1" applyFont="1" applyFill="1" applyBorder="1" applyAlignment="1">
      <alignment horizontal="center" vertical="center" wrapText="1"/>
    </xf>
    <xf numFmtId="0" fontId="10" fillId="9" borderId="60" xfId="0" applyFont="1" applyFill="1" applyBorder="1" applyAlignment="1">
      <alignment horizontal="left" vertical="center"/>
    </xf>
    <xf numFmtId="0" fontId="52" fillId="9" borderId="100" xfId="0" applyFont="1" applyFill="1" applyBorder="1" applyAlignment="1">
      <alignment vertical="center"/>
    </xf>
    <xf numFmtId="0" fontId="17" fillId="9" borderId="108" xfId="0" applyFont="1" applyFill="1" applyBorder="1" applyAlignment="1">
      <alignment horizontal="left" vertical="center" wrapText="1"/>
    </xf>
    <xf numFmtId="0" fontId="17" fillId="9" borderId="109" xfId="0" applyFont="1" applyFill="1" applyBorder="1" applyAlignment="1">
      <alignment horizontal="left" vertical="center" wrapText="1"/>
    </xf>
    <xf numFmtId="0" fontId="10" fillId="9" borderId="64" xfId="0" applyFont="1" applyFill="1" applyBorder="1" applyAlignment="1">
      <alignment horizontal="center" vertical="center" wrapText="1"/>
    </xf>
    <xf numFmtId="0" fontId="61" fillId="8" borderId="109" xfId="1" applyFont="1" applyFill="1" applyBorder="1" applyAlignment="1">
      <alignment horizontal="left" vertical="center"/>
    </xf>
    <xf numFmtId="0" fontId="24" fillId="8" borderId="101" xfId="0" applyFont="1" applyFill="1" applyBorder="1" applyAlignment="1">
      <alignment horizontal="left" vertical="center" wrapText="1"/>
    </xf>
    <xf numFmtId="0" fontId="10" fillId="8" borderId="48" xfId="0" applyFont="1" applyFill="1" applyBorder="1" applyAlignment="1">
      <alignment vertical="center" wrapText="1"/>
    </xf>
    <xf numFmtId="0" fontId="10" fillId="8" borderId="51" xfId="0" applyFont="1" applyFill="1" applyBorder="1" applyAlignment="1">
      <alignment vertical="center" wrapText="1"/>
    </xf>
    <xf numFmtId="0" fontId="10" fillId="8" borderId="56" xfId="0" applyFont="1" applyFill="1" applyBorder="1" applyAlignment="1">
      <alignment horizontal="left" vertical="center" wrapText="1"/>
    </xf>
    <xf numFmtId="169" fontId="26" fillId="0" borderId="8" xfId="0" applyNumberFormat="1" applyFont="1" applyBorder="1" applyAlignment="1">
      <alignment horizontal="center"/>
    </xf>
    <xf numFmtId="0" fontId="32" fillId="14" borderId="0" xfId="2" applyFont="1" applyFill="1"/>
    <xf numFmtId="0" fontId="63" fillId="14" borderId="0" xfId="2" applyFont="1" applyFill="1"/>
    <xf numFmtId="0" fontId="38" fillId="0" borderId="0" xfId="2" applyFont="1"/>
    <xf numFmtId="0" fontId="34" fillId="0" borderId="66" xfId="2" applyFont="1" applyBorder="1"/>
    <xf numFmtId="49" fontId="34" fillId="0" borderId="66" xfId="2" applyNumberFormat="1" applyFont="1" applyBorder="1"/>
    <xf numFmtId="0" fontId="37" fillId="0" borderId="0" xfId="2" applyFont="1"/>
    <xf numFmtId="0" fontId="35" fillId="0" borderId="0" xfId="2" applyFont="1"/>
    <xf numFmtId="49" fontId="35" fillId="0" borderId="0" xfId="2" applyNumberFormat="1" applyFont="1"/>
    <xf numFmtId="0" fontId="61" fillId="0" borderId="0" xfId="4" applyAlignment="1">
      <alignment vertical="center"/>
    </xf>
    <xf numFmtId="0" fontId="64" fillId="0" borderId="0" xfId="4" applyFont="1"/>
    <xf numFmtId="0" fontId="61" fillId="0" borderId="0" xfId="4"/>
    <xf numFmtId="0" fontId="36" fillId="0" borderId="0" xfId="2" applyFont="1"/>
    <xf numFmtId="0" fontId="62" fillId="0" borderId="0" xfId="2" applyFont="1"/>
    <xf numFmtId="0" fontId="36" fillId="0" borderId="6" xfId="2" applyFont="1" applyBorder="1"/>
    <xf numFmtId="0" fontId="36" fillId="0" borderId="66" xfId="2" applyFont="1" applyBorder="1"/>
    <xf numFmtId="0" fontId="31" fillId="0" borderId="0" xfId="2" applyFont="1"/>
    <xf numFmtId="0" fontId="35" fillId="0" borderId="0" xfId="5" applyFont="1"/>
    <xf numFmtId="49" fontId="35" fillId="0" borderId="0" xfId="5" applyNumberFormat="1" applyFont="1"/>
    <xf numFmtId="167" fontId="35" fillId="0" borderId="0" xfId="5" applyNumberFormat="1" applyFont="1"/>
    <xf numFmtId="166" fontId="35" fillId="0" borderId="0" xfId="5" applyNumberFormat="1" applyFont="1"/>
    <xf numFmtId="0" fontId="65" fillId="0" borderId="0" xfId="2" applyFont="1"/>
    <xf numFmtId="0" fontId="53" fillId="5" borderId="112" xfId="0" applyFont="1" applyFill="1" applyBorder="1" applyAlignment="1">
      <alignment horizontal="center" vertical="center" wrapText="1"/>
    </xf>
    <xf numFmtId="0" fontId="53" fillId="5" borderId="113" xfId="0" applyFont="1" applyFill="1" applyBorder="1" applyAlignment="1">
      <alignment horizontal="center" vertical="center" wrapText="1"/>
    </xf>
    <xf numFmtId="0" fontId="6" fillId="3" borderId="47" xfId="0" applyFont="1" applyFill="1" applyBorder="1" applyAlignment="1">
      <alignment vertical="center"/>
    </xf>
    <xf numFmtId="0" fontId="6" fillId="3" borderId="114" xfId="0" applyFont="1" applyFill="1" applyBorder="1" applyAlignment="1">
      <alignment vertical="center" wrapText="1"/>
    </xf>
    <xf numFmtId="164" fontId="6" fillId="3" borderId="47" xfId="0" applyNumberFormat="1" applyFont="1" applyFill="1" applyBorder="1" applyAlignment="1">
      <alignment horizontal="center" vertical="center" wrapText="1"/>
    </xf>
    <xf numFmtId="0" fontId="44" fillId="5" borderId="115" xfId="0" applyFont="1" applyFill="1" applyBorder="1" applyAlignment="1">
      <alignment horizontal="right" vertical="center" wrapText="1"/>
    </xf>
    <xf numFmtId="164" fontId="6" fillId="4" borderId="116" xfId="0" applyNumberFormat="1" applyFont="1" applyFill="1" applyBorder="1" applyAlignment="1">
      <alignment horizontal="center" vertical="center" wrapText="1"/>
    </xf>
    <xf numFmtId="164" fontId="46" fillId="4" borderId="117" xfId="0" applyNumberFormat="1" applyFont="1" applyFill="1" applyBorder="1" applyAlignment="1">
      <alignment horizontal="center" vertical="center" wrapText="1"/>
    </xf>
    <xf numFmtId="0" fontId="6" fillId="3" borderId="56" xfId="0" applyFont="1" applyFill="1" applyBorder="1" applyAlignment="1">
      <alignment vertical="center" wrapText="1"/>
    </xf>
    <xf numFmtId="0" fontId="52" fillId="3" borderId="114" xfId="0" applyFont="1" applyFill="1" applyBorder="1" applyAlignment="1">
      <alignment vertical="center" wrapText="1"/>
    </xf>
    <xf numFmtId="164" fontId="6" fillId="3" borderId="47" xfId="0" applyNumberFormat="1" applyFont="1" applyFill="1" applyBorder="1" applyAlignment="1">
      <alignment horizontal="left" vertical="center" wrapText="1"/>
    </xf>
    <xf numFmtId="0" fontId="66" fillId="0" borderId="0" xfId="5" applyFont="1"/>
    <xf numFmtId="0" fontId="67" fillId="0" borderId="0" xfId="5" applyFont="1"/>
    <xf numFmtId="0" fontId="10" fillId="8" borderId="3" xfId="0" applyFont="1" applyFill="1" applyBorder="1" applyAlignment="1">
      <alignment vertical="center" wrapText="1"/>
    </xf>
    <xf numFmtId="0" fontId="10" fillId="8" borderId="7" xfId="0" applyFont="1" applyFill="1" applyBorder="1" applyAlignment="1">
      <alignment vertical="center" wrapText="1"/>
    </xf>
    <xf numFmtId="0" fontId="10" fillId="8" borderId="9" xfId="0" applyFont="1" applyFill="1" applyBorder="1" applyAlignment="1">
      <alignment vertical="center" wrapText="1"/>
    </xf>
    <xf numFmtId="0" fontId="18" fillId="8" borderId="3" xfId="0" applyFont="1" applyFill="1" applyBorder="1" applyAlignment="1">
      <alignment horizontal="left" vertical="center" wrapText="1"/>
    </xf>
    <xf numFmtId="0" fontId="18" fillId="8" borderId="42" xfId="0" applyFont="1" applyFill="1" applyBorder="1" applyAlignment="1">
      <alignment horizontal="left" vertical="center" wrapText="1"/>
    </xf>
    <xf numFmtId="3" fontId="20" fillId="8" borderId="77" xfId="0" applyNumberFormat="1" applyFont="1" applyFill="1" applyBorder="1" applyAlignment="1">
      <alignment horizontal="left" vertical="center" wrapText="1"/>
    </xf>
    <xf numFmtId="3" fontId="20" fillId="8" borderId="84" xfId="0" applyNumberFormat="1" applyFont="1" applyFill="1" applyBorder="1" applyAlignment="1">
      <alignment horizontal="left" vertical="center" wrapText="1"/>
    </xf>
    <xf numFmtId="0" fontId="10" fillId="8" borderId="3" xfId="0" applyFont="1" applyFill="1" applyBorder="1" applyAlignment="1">
      <alignment horizontal="left" vertical="center"/>
    </xf>
    <xf numFmtId="0" fontId="10" fillId="8" borderId="42" xfId="0" applyFont="1" applyFill="1" applyBorder="1" applyAlignment="1">
      <alignment horizontal="left" vertical="center"/>
    </xf>
    <xf numFmtId="0" fontId="20" fillId="8" borderId="59" xfId="0" applyFont="1" applyFill="1" applyBorder="1" applyAlignment="1">
      <alignment horizontal="left" vertical="center" wrapText="1"/>
    </xf>
    <xf numFmtId="0" fontId="9" fillId="9" borderId="38" xfId="0" applyFont="1" applyFill="1" applyBorder="1" applyAlignment="1">
      <alignment horizontal="left"/>
    </xf>
    <xf numFmtId="0" fontId="10" fillId="8" borderId="54" xfId="0" applyFont="1" applyFill="1" applyBorder="1" applyAlignment="1">
      <alignment vertical="center" wrapText="1"/>
    </xf>
    <xf numFmtId="0" fontId="10" fillId="8" borderId="46" xfId="0" applyFont="1" applyFill="1" applyBorder="1" applyAlignment="1">
      <alignment vertical="center" wrapText="1"/>
    </xf>
    <xf numFmtId="0" fontId="10" fillId="8" borderId="91" xfId="0" applyFont="1" applyFill="1" applyBorder="1" applyAlignment="1">
      <alignment vertical="center" wrapText="1"/>
    </xf>
    <xf numFmtId="0" fontId="10" fillId="11" borderId="21" xfId="0" applyFont="1" applyFill="1" applyBorder="1" applyAlignment="1">
      <alignment horizontal="left" vertical="center" wrapText="1"/>
    </xf>
    <xf numFmtId="0" fontId="9" fillId="9" borderId="6" xfId="0" applyFont="1" applyFill="1" applyBorder="1"/>
    <xf numFmtId="0" fontId="9" fillId="9" borderId="29" xfId="0" applyFont="1" applyFill="1" applyBorder="1"/>
    <xf numFmtId="0" fontId="10" fillId="0" borderId="3" xfId="0" applyFont="1" applyBorder="1" applyAlignment="1">
      <alignment vertical="center" wrapText="1"/>
    </xf>
    <xf numFmtId="0" fontId="10" fillId="0" borderId="7" xfId="0" applyFont="1" applyBorder="1" applyAlignment="1">
      <alignment vertical="center" wrapText="1"/>
    </xf>
    <xf numFmtId="0" fontId="10" fillId="0" borderId="9" xfId="0" applyFont="1" applyBorder="1" applyAlignment="1">
      <alignment vertical="center" wrapText="1"/>
    </xf>
    <xf numFmtId="0" fontId="18" fillId="8" borderId="17" xfId="0" applyFont="1" applyFill="1" applyBorder="1" applyAlignment="1">
      <alignment vertical="center" wrapText="1"/>
    </xf>
    <xf numFmtId="0" fontId="18" fillId="8" borderId="18" xfId="0" applyFont="1" applyFill="1" applyBorder="1" applyAlignment="1">
      <alignment vertical="center" wrapText="1"/>
    </xf>
    <xf numFmtId="0" fontId="18" fillId="8" borderId="19" xfId="0" applyFont="1" applyFill="1" applyBorder="1" applyAlignment="1">
      <alignment vertical="center" wrapText="1"/>
    </xf>
    <xf numFmtId="0" fontId="10" fillId="0" borderId="0" xfId="0" applyFont="1" applyAlignment="1">
      <alignment horizontal="center" vertical="center" wrapText="1"/>
    </xf>
    <xf numFmtId="0" fontId="12" fillId="0" borderId="0" xfId="0" applyFont="1"/>
    <xf numFmtId="0" fontId="10" fillId="8" borderId="43" xfId="0" applyFont="1" applyFill="1" applyBorder="1" applyAlignment="1">
      <alignment horizontal="left" vertical="center" wrapText="1"/>
    </xf>
    <xf numFmtId="0" fontId="9" fillId="9" borderId="44" xfId="0" applyFont="1" applyFill="1" applyBorder="1"/>
    <xf numFmtId="0" fontId="9" fillId="9" borderId="45" xfId="0" applyFont="1" applyFill="1" applyBorder="1"/>
    <xf numFmtId="0" fontId="16" fillId="15" borderId="33" xfId="0" applyFont="1" applyFill="1" applyBorder="1" applyAlignment="1">
      <alignment horizontal="center" vertical="center" wrapText="1"/>
    </xf>
    <xf numFmtId="0" fontId="9" fillId="14" borderId="34" xfId="0" applyFont="1" applyFill="1" applyBorder="1"/>
    <xf numFmtId="0" fontId="9" fillId="14" borderId="35" xfId="0" applyFont="1" applyFill="1" applyBorder="1"/>
    <xf numFmtId="0" fontId="24" fillId="8" borderId="59" xfId="0" applyFont="1" applyFill="1" applyBorder="1" applyAlignment="1">
      <alignment horizontal="left" vertical="center" wrapText="1"/>
    </xf>
    <xf numFmtId="0" fontId="9" fillId="9" borderId="38" xfId="0" applyFont="1" applyFill="1" applyBorder="1"/>
    <xf numFmtId="0" fontId="10" fillId="11" borderId="49" xfId="0" applyFont="1" applyFill="1" applyBorder="1" applyAlignment="1">
      <alignment horizontal="left" vertical="center" wrapText="1"/>
    </xf>
    <xf numFmtId="0" fontId="9" fillId="9" borderId="55" xfId="0" applyFont="1" applyFill="1" applyBorder="1"/>
    <xf numFmtId="0" fontId="10" fillId="8" borderId="13" xfId="0" applyFont="1" applyFill="1" applyBorder="1" applyAlignment="1">
      <alignment horizontal="left" vertical="center" wrapText="1"/>
    </xf>
    <xf numFmtId="0" fontId="9" fillId="9" borderId="14" xfId="0" applyFont="1" applyFill="1" applyBorder="1"/>
    <xf numFmtId="0" fontId="9" fillId="9" borderId="26" xfId="0" applyFont="1" applyFill="1" applyBorder="1"/>
    <xf numFmtId="0" fontId="10" fillId="8" borderId="13" xfId="0" applyFont="1" applyFill="1" applyBorder="1" applyAlignment="1">
      <alignment horizontal="left" vertical="center"/>
    </xf>
    <xf numFmtId="0" fontId="9" fillId="9" borderId="61" xfId="0" applyFont="1" applyFill="1" applyBorder="1"/>
    <xf numFmtId="3" fontId="40" fillId="0" borderId="72" xfId="0" applyNumberFormat="1" applyFont="1" applyBorder="1" applyAlignment="1">
      <alignment horizontal="center" vertical="center"/>
    </xf>
    <xf numFmtId="0" fontId="39" fillId="0" borderId="31" xfId="0" applyFont="1" applyBorder="1" applyAlignment="1">
      <alignment horizontal="center" vertical="center"/>
    </xf>
    <xf numFmtId="0" fontId="17" fillId="0" borderId="72" xfId="0" applyFont="1" applyBorder="1" applyAlignment="1">
      <alignment horizontal="center" vertical="center" wrapText="1"/>
    </xf>
    <xf numFmtId="0" fontId="9" fillId="0" borderId="31" xfId="0" applyFont="1" applyBorder="1"/>
    <xf numFmtId="0" fontId="9" fillId="0" borderId="74" xfId="0" applyFont="1" applyBorder="1"/>
    <xf numFmtId="0" fontId="10" fillId="8" borderId="21" xfId="0" applyFont="1" applyFill="1" applyBorder="1" applyAlignment="1">
      <alignment horizontal="left" vertical="center" wrapText="1"/>
    </xf>
    <xf numFmtId="0" fontId="10" fillId="8" borderId="3" xfId="0" applyFont="1" applyFill="1" applyBorder="1" applyAlignment="1">
      <alignment horizontal="left" vertical="center" wrapText="1"/>
    </xf>
    <xf numFmtId="0" fontId="9" fillId="9" borderId="7" xfId="0" applyFont="1" applyFill="1" applyBorder="1"/>
    <xf numFmtId="0" fontId="9" fillId="9" borderId="4" xfId="0" applyFont="1" applyFill="1" applyBorder="1"/>
    <xf numFmtId="0" fontId="17" fillId="2" borderId="20" xfId="0" applyFont="1" applyFill="1" applyBorder="1" applyAlignment="1">
      <alignment vertical="center" wrapText="1"/>
    </xf>
    <xf numFmtId="0" fontId="9" fillId="0" borderId="0" xfId="0" applyFont="1"/>
    <xf numFmtId="0" fontId="42" fillId="9" borderId="96" xfId="0" applyFont="1" applyFill="1" applyBorder="1" applyAlignment="1">
      <alignment vertical="center" wrapText="1"/>
    </xf>
    <xf numFmtId="0" fontId="42" fillId="9" borderId="38" xfId="0" applyFont="1" applyFill="1" applyBorder="1" applyAlignment="1">
      <alignment vertical="center" wrapText="1"/>
    </xf>
    <xf numFmtId="0" fontId="8" fillId="15" borderId="33" xfId="0" applyFont="1" applyFill="1" applyBorder="1" applyAlignment="1">
      <alignment horizontal="center"/>
    </xf>
    <xf numFmtId="0" fontId="8" fillId="15" borderId="34" xfId="0" applyFont="1" applyFill="1" applyBorder="1" applyAlignment="1">
      <alignment horizontal="center"/>
    </xf>
    <xf numFmtId="0" fontId="8" fillId="15" borderId="35" xfId="0" applyFont="1" applyFill="1" applyBorder="1" applyAlignment="1">
      <alignment horizontal="center"/>
    </xf>
    <xf numFmtId="0" fontId="13" fillId="15" borderId="36" xfId="0" applyFont="1" applyFill="1" applyBorder="1" applyAlignment="1">
      <alignment horizontal="center"/>
    </xf>
    <xf numFmtId="0" fontId="13" fillId="15" borderId="37" xfId="0" applyFont="1" applyFill="1" applyBorder="1" applyAlignment="1">
      <alignment horizontal="center"/>
    </xf>
    <xf numFmtId="0" fontId="13" fillId="15" borderId="38" xfId="0" applyFont="1" applyFill="1" applyBorder="1" applyAlignment="1">
      <alignment horizontal="center"/>
    </xf>
    <xf numFmtId="0" fontId="16" fillId="15" borderId="30" xfId="0" applyFont="1" applyFill="1" applyBorder="1" applyAlignment="1">
      <alignment horizontal="left" vertical="center" wrapText="1"/>
    </xf>
    <xf numFmtId="0" fontId="9" fillId="14" borderId="31" xfId="0" applyFont="1" applyFill="1" applyBorder="1"/>
    <xf numFmtId="0" fontId="9" fillId="14" borderId="32" xfId="0" applyFont="1" applyFill="1" applyBorder="1"/>
    <xf numFmtId="0" fontId="18" fillId="0" borderId="53" xfId="0" applyFont="1" applyBorder="1" applyAlignment="1">
      <alignment horizontal="left" vertical="center" wrapText="1"/>
    </xf>
    <xf numFmtId="0" fontId="9" fillId="0" borderId="6" xfId="0" applyFont="1" applyBorder="1"/>
    <xf numFmtId="0" fontId="52" fillId="9" borderId="40" xfId="0" applyFont="1" applyFill="1" applyBorder="1" applyAlignment="1">
      <alignment vertical="center" wrapText="1"/>
    </xf>
    <xf numFmtId="0" fontId="52" fillId="9" borderId="98" xfId="0" applyFont="1" applyFill="1" applyBorder="1" applyAlignment="1">
      <alignment vertical="center"/>
    </xf>
    <xf numFmtId="0" fontId="18" fillId="0" borderId="6" xfId="0" applyFont="1" applyBorder="1" applyAlignment="1">
      <alignment horizontal="left" vertical="center" wrapText="1"/>
    </xf>
    <xf numFmtId="0" fontId="9" fillId="0" borderId="50" xfId="0" applyFont="1" applyBorder="1"/>
    <xf numFmtId="0" fontId="18" fillId="0" borderId="54" xfId="0" applyFont="1" applyBorder="1" applyAlignment="1">
      <alignment horizontal="left" vertical="center" wrapText="1"/>
    </xf>
    <xf numFmtId="0" fontId="18" fillId="0" borderId="68" xfId="0" applyFont="1" applyBorder="1" applyAlignment="1">
      <alignment horizontal="left" vertical="center" wrapText="1"/>
    </xf>
    <xf numFmtId="0" fontId="10" fillId="8" borderId="42" xfId="0" applyFont="1" applyFill="1" applyBorder="1" applyAlignment="1">
      <alignment horizontal="left" vertical="center" wrapText="1"/>
    </xf>
    <xf numFmtId="3" fontId="10" fillId="8" borderId="49" xfId="0" applyNumberFormat="1" applyFont="1" applyFill="1" applyBorder="1" applyAlignment="1">
      <alignment horizontal="center" vertical="center" wrapText="1"/>
    </xf>
    <xf numFmtId="3" fontId="10" fillId="8" borderId="45" xfId="0" applyNumberFormat="1" applyFont="1" applyFill="1" applyBorder="1" applyAlignment="1">
      <alignment horizontal="center" vertical="center" wrapText="1"/>
    </xf>
    <xf numFmtId="0" fontId="9" fillId="9" borderId="42" xfId="0" applyFont="1" applyFill="1" applyBorder="1" applyAlignment="1">
      <alignment horizontal="left"/>
    </xf>
    <xf numFmtId="3" fontId="20" fillId="8" borderId="13" xfId="0" applyNumberFormat="1" applyFont="1" applyFill="1" applyBorder="1" applyAlignment="1">
      <alignment horizontal="left" vertical="center" wrapText="1"/>
    </xf>
    <xf numFmtId="0" fontId="9" fillId="9" borderId="61" xfId="0" applyFont="1" applyFill="1" applyBorder="1" applyAlignment="1">
      <alignment horizontal="left"/>
    </xf>
    <xf numFmtId="0" fontId="18" fillId="0" borderId="21" xfId="0" applyFont="1" applyBorder="1" applyAlignment="1">
      <alignment horizontal="left" vertical="center" wrapText="1"/>
    </xf>
    <xf numFmtId="0" fontId="10" fillId="0" borderId="3" xfId="0" applyFont="1" applyBorder="1" applyAlignment="1">
      <alignment horizontal="left" vertical="center"/>
    </xf>
    <xf numFmtId="0" fontId="10" fillId="0" borderId="42" xfId="0" applyFont="1" applyBorder="1" applyAlignment="1">
      <alignment horizontal="left" vertical="center"/>
    </xf>
    <xf numFmtId="0" fontId="43" fillId="0" borderId="110" xfId="0" applyFont="1" applyBorder="1" applyAlignment="1">
      <alignment horizontal="center" vertical="center" wrapText="1"/>
    </xf>
    <xf numFmtId="0" fontId="43" fillId="0" borderId="28"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111" xfId="0" applyFont="1" applyBorder="1" applyAlignment="1">
      <alignment horizontal="center" vertical="center" wrapText="1"/>
    </xf>
    <xf numFmtId="0" fontId="13" fillId="15" borderId="39" xfId="0" applyFont="1" applyFill="1" applyBorder="1" applyAlignment="1">
      <alignment horizontal="center"/>
    </xf>
    <xf numFmtId="0" fontId="13" fillId="15" borderId="0" xfId="0" applyFont="1" applyFill="1" applyAlignment="1">
      <alignment horizontal="center"/>
    </xf>
    <xf numFmtId="0" fontId="13" fillId="15" borderId="85" xfId="0" applyFont="1" applyFill="1" applyBorder="1" applyAlignment="1">
      <alignment horizontal="center"/>
    </xf>
    <xf numFmtId="0" fontId="54" fillId="8" borderId="31" xfId="0" applyFont="1" applyFill="1" applyBorder="1" applyAlignment="1">
      <alignment horizontal="right" vertical="center" wrapText="1"/>
    </xf>
    <xf numFmtId="0" fontId="44" fillId="5" borderId="36" xfId="0" applyFont="1" applyFill="1" applyBorder="1" applyAlignment="1">
      <alignment horizontal="center" vertical="center" wrapText="1"/>
    </xf>
    <xf numFmtId="0" fontId="33" fillId="0" borderId="37" xfId="0" applyFont="1" applyBorder="1"/>
    <xf numFmtId="0" fontId="33" fillId="0" borderId="58" xfId="0" applyFont="1" applyBorder="1"/>
    <xf numFmtId="9" fontId="6" fillId="4" borderId="59" xfId="0" applyNumberFormat="1" applyFont="1" applyFill="1" applyBorder="1" applyAlignment="1">
      <alignment horizontal="center" vertical="center" wrapText="1"/>
    </xf>
    <xf numFmtId="0" fontId="33" fillId="0" borderId="38" xfId="0" applyFont="1" applyBorder="1"/>
    <xf numFmtId="0" fontId="44" fillId="5" borderId="53" xfId="0" applyFont="1" applyFill="1" applyBorder="1" applyAlignment="1">
      <alignment horizontal="center" vertical="center" wrapText="1"/>
    </xf>
    <xf numFmtId="0" fontId="33" fillId="0" borderId="6" xfId="0" applyFont="1" applyBorder="1"/>
    <xf numFmtId="0" fontId="33" fillId="0" borderId="29" xfId="0" applyFont="1" applyBorder="1"/>
    <xf numFmtId="0" fontId="44" fillId="5" borderId="41" xfId="0" applyFont="1" applyFill="1" applyBorder="1" applyAlignment="1">
      <alignment horizontal="center" vertical="center" wrapText="1"/>
    </xf>
    <xf numFmtId="0" fontId="33" fillId="0" borderId="7" xfId="0" applyFont="1" applyBorder="1"/>
    <xf numFmtId="0" fontId="33" fillId="0" borderId="4" xfId="0" applyFont="1" applyBorder="1"/>
    <xf numFmtId="164" fontId="6" fillId="3" borderId="3" xfId="0" applyNumberFormat="1" applyFont="1" applyFill="1" applyBorder="1" applyAlignment="1">
      <alignment horizontal="center" vertical="center" wrapText="1"/>
    </xf>
    <xf numFmtId="0" fontId="33" fillId="0" borderId="42" xfId="0" applyFont="1" applyBorder="1"/>
    <xf numFmtId="9" fontId="6" fillId="4" borderId="3" xfId="0" applyNumberFormat="1" applyFont="1" applyFill="1" applyBorder="1" applyAlignment="1">
      <alignment horizontal="center" vertical="center" wrapText="1"/>
    </xf>
    <xf numFmtId="0" fontId="48" fillId="15" borderId="30" xfId="0" applyFont="1" applyFill="1" applyBorder="1" applyAlignment="1">
      <alignment horizontal="center" vertical="center" wrapText="1"/>
    </xf>
    <xf numFmtId="0" fontId="49" fillId="14" borderId="31" xfId="0" applyFont="1" applyFill="1" applyBorder="1"/>
    <xf numFmtId="0" fontId="49" fillId="14" borderId="32" xfId="0" applyFont="1" applyFill="1" applyBorder="1"/>
    <xf numFmtId="164" fontId="47" fillId="4" borderId="21" xfId="0" applyNumberFormat="1" applyFont="1" applyFill="1" applyBorder="1" applyAlignment="1">
      <alignment horizontal="center" vertical="center" wrapText="1"/>
    </xf>
    <xf numFmtId="0" fontId="33" fillId="0" borderId="50" xfId="0" applyFont="1" applyBorder="1"/>
    <xf numFmtId="0" fontId="10" fillId="8" borderId="97" xfId="0" applyFont="1" applyFill="1" applyBorder="1" applyAlignment="1">
      <alignment horizontal="left" vertical="center" wrapText="1"/>
    </xf>
    <xf numFmtId="0" fontId="10" fillId="8" borderId="17" xfId="0" applyFont="1" applyFill="1" applyBorder="1" applyAlignment="1">
      <alignment vertical="center" wrapText="1"/>
    </xf>
    <xf numFmtId="0" fontId="10" fillId="8" borderId="18" xfId="0" applyFont="1" applyFill="1" applyBorder="1" applyAlignment="1">
      <alignment vertical="center" wrapText="1"/>
    </xf>
    <xf numFmtId="0" fontId="10" fillId="8" borderId="19" xfId="0" applyFont="1" applyFill="1" applyBorder="1" applyAlignment="1">
      <alignment vertical="center" wrapText="1"/>
    </xf>
    <xf numFmtId="0" fontId="10" fillId="8" borderId="49" xfId="0" applyFont="1" applyFill="1" applyBorder="1" applyAlignment="1">
      <alignment horizontal="left" vertical="center"/>
    </xf>
    <xf numFmtId="0" fontId="10" fillId="8" borderId="45" xfId="0" applyFont="1" applyFill="1" applyBorder="1" applyAlignment="1">
      <alignment horizontal="left" vertical="center"/>
    </xf>
    <xf numFmtId="0" fontId="17" fillId="9" borderId="92" xfId="0" applyFont="1" applyFill="1" applyBorder="1" applyAlignment="1">
      <alignment horizontal="left" vertical="center" wrapText="1"/>
    </xf>
    <xf numFmtId="0" fontId="17" fillId="9" borderId="79" xfId="0" applyFont="1" applyFill="1" applyBorder="1" applyAlignment="1">
      <alignment horizontal="left" vertical="center" wrapText="1"/>
    </xf>
    <xf numFmtId="0" fontId="24" fillId="8" borderId="80" xfId="0" applyFont="1" applyFill="1" applyBorder="1" applyAlignment="1">
      <alignment horizontal="left" vertical="center" wrapText="1"/>
    </xf>
    <xf numFmtId="0" fontId="24" fillId="8" borderId="84" xfId="0" applyFont="1" applyFill="1" applyBorder="1" applyAlignment="1">
      <alignment horizontal="left" vertical="center" wrapText="1"/>
    </xf>
    <xf numFmtId="0" fontId="18" fillId="0" borderId="39" xfId="0" applyFont="1" applyBorder="1" applyAlignment="1">
      <alignment horizontal="left" vertical="center" wrapText="1"/>
    </xf>
    <xf numFmtId="0" fontId="18" fillId="0" borderId="102" xfId="0" applyFont="1" applyBorder="1" applyAlignment="1">
      <alignment horizontal="left" vertical="center" wrapText="1"/>
    </xf>
    <xf numFmtId="0" fontId="9" fillId="0" borderId="103" xfId="0" applyFont="1" applyBorder="1"/>
    <xf numFmtId="0" fontId="10" fillId="11" borderId="72" xfId="0" applyFont="1" applyFill="1" applyBorder="1" applyAlignment="1">
      <alignment horizontal="left" vertical="center" wrapText="1"/>
    </xf>
    <xf numFmtId="0" fontId="10" fillId="11" borderId="31" xfId="0" applyFont="1" applyFill="1" applyBorder="1" applyAlignment="1">
      <alignment horizontal="left" vertical="center" wrapText="1"/>
    </xf>
    <xf numFmtId="0" fontId="10" fillId="11" borderId="32" xfId="0" applyFont="1" applyFill="1" applyBorder="1" applyAlignment="1">
      <alignment horizontal="left" vertical="center" wrapText="1"/>
    </xf>
    <xf numFmtId="0" fontId="10" fillId="8" borderId="54" xfId="0" applyFont="1" applyFill="1" applyBorder="1" applyAlignment="1">
      <alignment horizontal="left" vertical="center" wrapText="1"/>
    </xf>
    <xf numFmtId="0" fontId="10" fillId="8" borderId="46" xfId="0" applyFont="1" applyFill="1" applyBorder="1" applyAlignment="1">
      <alignment horizontal="left" vertical="center" wrapText="1"/>
    </xf>
    <xf numFmtId="0" fontId="10" fillId="8" borderId="68" xfId="0" applyFont="1" applyFill="1" applyBorder="1" applyAlignment="1">
      <alignment horizontal="left" vertical="center" wrapText="1"/>
    </xf>
    <xf numFmtId="0" fontId="10" fillId="8" borderId="49" xfId="0" applyFont="1" applyFill="1" applyBorder="1" applyAlignment="1">
      <alignment horizontal="left" vertical="center" wrapText="1"/>
    </xf>
    <xf numFmtId="3" fontId="10" fillId="8" borderId="13" xfId="0" applyNumberFormat="1" applyFont="1" applyFill="1" applyBorder="1" applyAlignment="1">
      <alignment horizontal="left" vertical="center" wrapText="1"/>
    </xf>
    <xf numFmtId="0" fontId="39" fillId="9" borderId="61" xfId="0" applyFont="1" applyFill="1" applyBorder="1" applyAlignment="1">
      <alignment horizontal="left"/>
    </xf>
    <xf numFmtId="10" fontId="6" fillId="4" borderId="59" xfId="0" applyNumberFormat="1" applyFont="1" applyFill="1" applyBorder="1" applyAlignment="1">
      <alignment horizontal="center" vertical="center" wrapText="1"/>
    </xf>
    <xf numFmtId="10" fontId="33" fillId="0" borderId="38" xfId="0" applyNumberFormat="1" applyFont="1" applyBorder="1"/>
    <xf numFmtId="10" fontId="6" fillId="4" borderId="3" xfId="0" applyNumberFormat="1" applyFont="1" applyFill="1" applyBorder="1" applyAlignment="1">
      <alignment horizontal="center" vertical="center" wrapText="1"/>
    </xf>
    <xf numFmtId="10" fontId="33" fillId="0" borderId="42" xfId="0" applyNumberFormat="1" applyFont="1" applyBorder="1"/>
  </cellXfs>
  <cellStyles count="6">
    <cellStyle name="Hyperlink" xfId="1" builtinId="8"/>
    <cellStyle name="Hyperlink 2" xfId="4" xr:uid="{8D47DB3B-79AA-4CEE-BBFB-7F9FB75C8035}"/>
    <cellStyle name="Normal" xfId="0" builtinId="0"/>
    <cellStyle name="Normal 2" xfId="3" xr:uid="{FF40EA3A-AEA0-433E-8295-7E978A896573}"/>
    <cellStyle name="Normal 3" xfId="2" xr:uid="{10C7A0B1-3B21-4DE8-8675-2A3FC50B0784}"/>
    <cellStyle name="Normal 4" xfId="5" xr:uid="{09F4FE77-A5A9-4593-9344-81D3D2B6E617}"/>
  </cellStyles>
  <dxfs count="0"/>
  <tableStyles count="0" defaultTableStyle="TableStyleMedium2" defaultPivotStyle="PivotStyleLight16"/>
  <colors>
    <mruColors>
      <color rgb="FF6600FF"/>
      <color rgb="FFA8D08D"/>
      <color rgb="FFCC3300"/>
      <color rgb="FF70AD47"/>
      <color rgb="FFFEF2CB"/>
      <color rgb="FFCF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23</xdr:row>
      <xdr:rowOff>0</xdr:rowOff>
    </xdr:from>
    <xdr:to>
      <xdr:col>0</xdr:col>
      <xdr:colOff>771525</xdr:colOff>
      <xdr:row>27</xdr:row>
      <xdr:rowOff>19050</xdr:rowOff>
    </xdr:to>
    <xdr:grpSp>
      <xdr:nvGrpSpPr>
        <xdr:cNvPr id="2" name="Group 1">
          <a:extLst>
            <a:ext uri="{FF2B5EF4-FFF2-40B4-BE49-F238E27FC236}">
              <a16:creationId xmlns:a16="http://schemas.microsoft.com/office/drawing/2014/main" id="{7737E088-18C9-4551-B771-98F1FEF65253}"/>
            </a:ext>
          </a:extLst>
        </xdr:cNvPr>
        <xdr:cNvGrpSpPr/>
      </xdr:nvGrpSpPr>
      <xdr:grpSpPr>
        <a:xfrm>
          <a:off x="28575" y="4400550"/>
          <a:ext cx="742950" cy="971550"/>
          <a:chOff x="190501" y="5092696"/>
          <a:chExt cx="419100" cy="985337"/>
        </a:xfrm>
      </xdr:grpSpPr>
      <xdr:grpSp>
        <xdr:nvGrpSpPr>
          <xdr:cNvPr id="3" name="Group 2">
            <a:extLst>
              <a:ext uri="{FF2B5EF4-FFF2-40B4-BE49-F238E27FC236}">
                <a16:creationId xmlns:a16="http://schemas.microsoft.com/office/drawing/2014/main" id="{491E741E-4622-6A60-590A-39C222B8C82C}"/>
              </a:ext>
            </a:extLst>
          </xdr:cNvPr>
          <xdr:cNvGrpSpPr/>
        </xdr:nvGrpSpPr>
        <xdr:grpSpPr>
          <a:xfrm>
            <a:off x="190501" y="5092696"/>
            <a:ext cx="419100" cy="736589"/>
            <a:chOff x="292552" y="6321888"/>
            <a:chExt cx="424542" cy="779782"/>
          </a:xfrm>
        </xdr:grpSpPr>
        <xdr:grpSp>
          <xdr:nvGrpSpPr>
            <xdr:cNvPr id="5" name="Group 4">
              <a:extLst>
                <a:ext uri="{FF2B5EF4-FFF2-40B4-BE49-F238E27FC236}">
                  <a16:creationId xmlns:a16="http://schemas.microsoft.com/office/drawing/2014/main" id="{CBCC8434-E3E7-46DA-44F6-A72F8026D188}"/>
                </a:ext>
              </a:extLst>
            </xdr:cNvPr>
            <xdr:cNvGrpSpPr/>
          </xdr:nvGrpSpPr>
          <xdr:grpSpPr>
            <a:xfrm rot="10800000">
              <a:off x="292552" y="6321888"/>
              <a:ext cx="421821" cy="510777"/>
              <a:chOff x="7388744" y="3863487"/>
              <a:chExt cx="933450" cy="507847"/>
            </a:xfrm>
          </xdr:grpSpPr>
          <xdr:sp macro="" textlink="">
            <xdr:nvSpPr>
              <xdr:cNvPr id="7" name="Shape 3">
                <a:extLst>
                  <a:ext uri="{FF2B5EF4-FFF2-40B4-BE49-F238E27FC236}">
                    <a16:creationId xmlns:a16="http://schemas.microsoft.com/office/drawing/2014/main" id="{D38791F6-4FDD-228C-7CAD-648EC561DEC2}"/>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8" name="Shape 3">
                <a:extLst>
                  <a:ext uri="{FF2B5EF4-FFF2-40B4-BE49-F238E27FC236}">
                    <a16:creationId xmlns:a16="http://schemas.microsoft.com/office/drawing/2014/main" id="{E2595298-8909-F25C-678A-487B1FD21A23}"/>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6" name="Shape 3">
              <a:extLst>
                <a:ext uri="{FF2B5EF4-FFF2-40B4-BE49-F238E27FC236}">
                  <a16:creationId xmlns:a16="http://schemas.microsoft.com/office/drawing/2014/main" id="{4C868548-ED33-BE54-3DA4-7A5D5F05D193}"/>
                </a:ext>
              </a:extLst>
            </xdr:cNvPr>
            <xdr:cNvSpPr/>
          </xdr:nvSpPr>
          <xdr:spPr>
            <a:xfrm>
              <a:off x="295273" y="6862171"/>
              <a:ext cx="421821" cy="239499"/>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4" name="Shape 3">
            <a:extLst>
              <a:ext uri="{FF2B5EF4-FFF2-40B4-BE49-F238E27FC236}">
                <a16:creationId xmlns:a16="http://schemas.microsoft.com/office/drawing/2014/main" id="{BC07C3C2-9A8E-D5C0-3080-D7E78E2B38BC}"/>
              </a:ext>
            </a:extLst>
          </xdr:cNvPr>
          <xdr:cNvSpPr/>
        </xdr:nvSpPr>
        <xdr:spPr>
          <a:xfrm>
            <a:off x="190501" y="5851525"/>
            <a:ext cx="416414" cy="226508"/>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25191</xdr:colOff>
      <xdr:row>13</xdr:row>
      <xdr:rowOff>9525</xdr:rowOff>
    </xdr:from>
    <xdr:to>
      <xdr:col>5</xdr:col>
      <xdr:colOff>958641</xdr:colOff>
      <xdr:row>14</xdr:row>
      <xdr:rowOff>253603</xdr:rowOff>
    </xdr:to>
    <xdr:grpSp>
      <xdr:nvGrpSpPr>
        <xdr:cNvPr id="5" name="Group 4">
          <a:extLst>
            <a:ext uri="{FF2B5EF4-FFF2-40B4-BE49-F238E27FC236}">
              <a16:creationId xmlns:a16="http://schemas.microsoft.com/office/drawing/2014/main" id="{EFDF4FA2-9076-5CFB-8CD5-0B1DC931B962}"/>
            </a:ext>
          </a:extLst>
        </xdr:cNvPr>
        <xdr:cNvGrpSpPr/>
      </xdr:nvGrpSpPr>
      <xdr:grpSpPr>
        <a:xfrm>
          <a:off x="7492791" y="3448050"/>
          <a:ext cx="933450" cy="510778"/>
          <a:chOff x="7388744" y="3863487"/>
          <a:chExt cx="933450" cy="507847"/>
        </a:xfrm>
      </xdr:grpSpPr>
      <xdr:sp macro="" textlink="">
        <xdr:nvSpPr>
          <xdr:cNvPr id="2" name="Shape 3">
            <a:extLst>
              <a:ext uri="{FF2B5EF4-FFF2-40B4-BE49-F238E27FC236}">
                <a16:creationId xmlns:a16="http://schemas.microsoft.com/office/drawing/2014/main" id="{00000000-0008-0000-0200-000002000000}"/>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1C475333-15AB-46EE-A2D5-BE91AF5C8B46}"/>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5</xdr:col>
      <xdr:colOff>21381</xdr:colOff>
      <xdr:row>13</xdr:row>
      <xdr:rowOff>11430</xdr:rowOff>
    </xdr:from>
    <xdr:to>
      <xdr:col>5</xdr:col>
      <xdr:colOff>960546</xdr:colOff>
      <xdr:row>14</xdr:row>
      <xdr:rowOff>249793</xdr:rowOff>
    </xdr:to>
    <xdr:grpSp>
      <xdr:nvGrpSpPr>
        <xdr:cNvPr id="2" name="Group 1">
          <a:extLst>
            <a:ext uri="{FF2B5EF4-FFF2-40B4-BE49-F238E27FC236}">
              <a16:creationId xmlns:a16="http://schemas.microsoft.com/office/drawing/2014/main" id="{87183D25-A21D-46C7-B141-F58E55BF9EFB}"/>
            </a:ext>
          </a:extLst>
        </xdr:cNvPr>
        <xdr:cNvGrpSpPr/>
      </xdr:nvGrpSpPr>
      <xdr:grpSpPr>
        <a:xfrm>
          <a:off x="7488981" y="6316980"/>
          <a:ext cx="939165" cy="505063"/>
          <a:chOff x="7388744" y="3863487"/>
          <a:chExt cx="933450" cy="507847"/>
        </a:xfrm>
      </xdr:grpSpPr>
      <xdr:sp macro="" textlink="">
        <xdr:nvSpPr>
          <xdr:cNvPr id="3" name="Shape 3">
            <a:extLst>
              <a:ext uri="{FF2B5EF4-FFF2-40B4-BE49-F238E27FC236}">
                <a16:creationId xmlns:a16="http://schemas.microsoft.com/office/drawing/2014/main" id="{0A1DF6DD-CA59-622A-2EC2-4867235349F4}"/>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C4165020-AAAD-6BC0-4C68-3E53B77C99F8}"/>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x:/r/sites/SustainabilityOffice-UW-Madison/Shared%20Documents/Data%20%26%20Dashboard/1%20-%20Internal%20Data/1.7%20-%20OS%20Impact/Metric%20Planning.xlsx?d=w2bc9540c594a413dabfc0c817aa63d43&amp;csf=1&amp;web=1&amp;e=4ojE2u&amp;nav=MTVfezAwMDAwMDAwLTAwMDEtMDAwMC0wMTAwLTAwMDAwMDAwMDAwMH0" TargetMode="External"/><Relationship Id="rId2" Type="http://schemas.openxmlformats.org/officeDocument/2006/relationships/hyperlink" Target="../../../../../../../../../:x:/r/sites/SustainabilityOffice-UW-Madison/Shared%20Documents/Data%20%26%20Dashboard/1%20-%20Internal%20Data/1.7%20-%20OS%20Impact/Metric%20Planning.xlsx?d=w2bc9540c594a413dabfc0c817aa63d43&amp;csf=1&amp;web=1&amp;e=4ojE2u&amp;nav=MTVfezAwMDAwMDAwLTAwMDEtMDAwMC0wMTAwLTAwMDAwMDAwMDAwMH0" TargetMode="External"/><Relationship Id="rId1" Type="http://schemas.openxmlformats.org/officeDocument/2006/relationships/hyperlink" Target="../../../../../../../../../:x:/r/sites/SustainabilityOffice-UW-Madison/Shared%20Documents/Data%20%26%20Dashboard/1%20-%20Internal%20Data/1.7%20-%20OS%20Impact/Metric%20Planning.xlsx?d=w2bc9540c594a413dabfc0c817aa63d43&amp;csf=1&amp;web=1&amp;e=4ojE2u&amp;nav=MTVfezAwMDAwMDAwLTAwMDEtMDAwMC0wMTAwLTAwMDAwMDAwMDAwMH0" TargetMode="External"/><Relationship Id="rId6" Type="http://schemas.openxmlformats.org/officeDocument/2006/relationships/drawing" Target="../drawings/drawing1.xml"/><Relationship Id="rId5" Type="http://schemas.openxmlformats.org/officeDocument/2006/relationships/hyperlink" Target="https://www.eia.gov/energyexplained/units-and-calculators/energy-conversion-calculators.php" TargetMode="External"/><Relationship Id="rId4" Type="http://schemas.openxmlformats.org/officeDocument/2006/relationships/hyperlink" Target="../../../../../../../../../:x:/r/sites/SustainabilityOffice-UW-Madison/Shared%20Documents/Data%20%26%20Dashboard/2%20-%20External%20Data/2.1%20MGE%20Emission%20Factor/2.1%20MGE%20Emission%20Factor.xlsx?d=w18a3794424c64567902a24b6ff9ebfed&amp;csf=1&amp;web=1&amp;e=owDbF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ocs.google.com/spreadsheets/d/199lQbIcwtZwHItEIBhJ_qdChGCXiRL3sU06LXUJETvo/edit?gid=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FE2F3"/>
    <outlinePr summaryBelow="0" summaryRight="0"/>
  </sheetPr>
  <dimension ref="A1:A26"/>
  <sheetViews>
    <sheetView workbookViewId="0">
      <selection activeCell="A36" sqref="A36"/>
    </sheetView>
  </sheetViews>
  <sheetFormatPr defaultColWidth="11.125" defaultRowHeight="15" customHeight="1" x14ac:dyDescent="0.25"/>
  <cols>
    <col min="1" max="1" width="173" customWidth="1"/>
    <col min="12" max="12" width="22.875" customWidth="1"/>
  </cols>
  <sheetData>
    <row r="1" spans="1:1" ht="15" customHeight="1" x14ac:dyDescent="0.25">
      <c r="A1" s="6" t="s">
        <v>0</v>
      </c>
    </row>
    <row r="2" spans="1:1" ht="15" customHeight="1" x14ac:dyDescent="0.25">
      <c r="A2" s="6" t="s">
        <v>1</v>
      </c>
    </row>
    <row r="3" spans="1:1" ht="15" customHeight="1" x14ac:dyDescent="0.25">
      <c r="A3" s="4"/>
    </row>
    <row r="4" spans="1:1" ht="15" customHeight="1" x14ac:dyDescent="0.3">
      <c r="A4" s="38" t="s">
        <v>2</v>
      </c>
    </row>
    <row r="5" spans="1:1" ht="15" customHeight="1" x14ac:dyDescent="0.3">
      <c r="A5" s="5" t="s">
        <v>3</v>
      </c>
    </row>
    <row r="6" spans="1:1" ht="15" customHeight="1" x14ac:dyDescent="0.3">
      <c r="A6" s="5" t="s">
        <v>4</v>
      </c>
    </row>
    <row r="7" spans="1:1" ht="15" customHeight="1" x14ac:dyDescent="0.3">
      <c r="A7" s="5" t="s">
        <v>5</v>
      </c>
    </row>
    <row r="8" spans="1:1" ht="15" customHeight="1" x14ac:dyDescent="0.3">
      <c r="A8" s="5" t="s">
        <v>6</v>
      </c>
    </row>
    <row r="9" spans="1:1" ht="15" customHeight="1" x14ac:dyDescent="0.3">
      <c r="A9" s="5"/>
    </row>
    <row r="10" spans="1:1" ht="31.5" x14ac:dyDescent="0.5">
      <c r="A10" s="39" t="s">
        <v>7</v>
      </c>
    </row>
    <row r="11" spans="1:1" ht="15" customHeight="1" x14ac:dyDescent="0.25">
      <c r="A11" s="4"/>
    </row>
    <row r="12" spans="1:1" ht="15" customHeight="1" x14ac:dyDescent="0.25">
      <c r="A12" s="2" t="s">
        <v>8</v>
      </c>
    </row>
    <row r="13" spans="1:1" ht="15" customHeight="1" x14ac:dyDescent="0.25">
      <c r="A13" s="6" t="s">
        <v>9</v>
      </c>
    </row>
    <row r="14" spans="1:1" ht="15" customHeight="1" x14ac:dyDescent="0.25">
      <c r="A14" s="2" t="s">
        <v>10</v>
      </c>
    </row>
    <row r="15" spans="1:1" ht="15" customHeight="1" x14ac:dyDescent="0.25">
      <c r="A15" s="7" t="s">
        <v>11</v>
      </c>
    </row>
    <row r="16" spans="1:1" ht="15" customHeight="1" x14ac:dyDescent="0.25">
      <c r="A16" s="2" t="s">
        <v>12</v>
      </c>
    </row>
    <row r="17" spans="1:1" ht="15" customHeight="1" x14ac:dyDescent="0.25">
      <c r="A17" s="2"/>
    </row>
    <row r="18" spans="1:1" ht="15" customHeight="1" x14ac:dyDescent="0.25">
      <c r="A18" s="2" t="s">
        <v>13</v>
      </c>
    </row>
    <row r="19" spans="1:1" ht="15" customHeight="1" x14ac:dyDescent="0.25">
      <c r="A19" s="2"/>
    </row>
    <row r="20" spans="1:1" ht="15" customHeight="1" x14ac:dyDescent="0.25">
      <c r="A20" s="2" t="s">
        <v>14</v>
      </c>
    </row>
    <row r="21" spans="1:1" ht="15" customHeight="1" x14ac:dyDescent="0.25">
      <c r="A21" s="3"/>
    </row>
    <row r="22" spans="1:1" ht="15" customHeight="1" x14ac:dyDescent="0.25">
      <c r="A22" s="2" t="s">
        <v>15</v>
      </c>
    </row>
    <row r="23" spans="1:1" ht="15" customHeight="1" x14ac:dyDescent="0.25">
      <c r="A23" s="4"/>
    </row>
    <row r="24" spans="1:1" ht="15" customHeight="1" x14ac:dyDescent="0.25">
      <c r="A24" s="2" t="s">
        <v>16</v>
      </c>
    </row>
    <row r="25" spans="1:1" ht="15" customHeight="1" x14ac:dyDescent="0.25">
      <c r="A25" s="2"/>
    </row>
    <row r="26" spans="1:1" ht="15" customHeight="1" x14ac:dyDescent="0.25">
      <c r="A26" s="6"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45F81-822E-40DF-9C46-42485A78DEDB}">
  <sheetPr>
    <tabColor theme="4"/>
    <outlinePr summaryBelow="0" summaryRight="0"/>
  </sheetPr>
  <dimension ref="A1:E32"/>
  <sheetViews>
    <sheetView tabSelected="1" workbookViewId="0">
      <selection activeCell="E5" sqref="E5"/>
    </sheetView>
  </sheetViews>
  <sheetFormatPr defaultColWidth="11.125" defaultRowHeight="15" customHeight="1" x14ac:dyDescent="0.25"/>
  <cols>
    <col min="1" max="1" width="11.125" style="177" customWidth="1"/>
    <col min="2" max="2" width="15.625" style="177" customWidth="1"/>
    <col min="3" max="3" width="40.25" style="177" customWidth="1"/>
    <col min="4" max="4" width="13.875" style="177" customWidth="1"/>
    <col min="5" max="5" width="87.25" style="177" customWidth="1"/>
    <col min="6" max="16384" width="11.125" style="177"/>
  </cols>
  <sheetData>
    <row r="1" spans="1:5" ht="15.75" x14ac:dyDescent="0.25">
      <c r="A1" s="175" t="s">
        <v>18</v>
      </c>
      <c r="B1" s="176"/>
      <c r="C1" s="176"/>
      <c r="D1" s="176"/>
      <c r="E1" s="176"/>
    </row>
    <row r="2" spans="1:5" s="180" customFormat="1" x14ac:dyDescent="0.25">
      <c r="A2" s="178" t="s">
        <v>19</v>
      </c>
      <c r="B2" s="178" t="s">
        <v>20</v>
      </c>
      <c r="C2" s="178" t="s">
        <v>21</v>
      </c>
      <c r="D2" s="179" t="s">
        <v>22</v>
      </c>
      <c r="E2" s="178" t="s">
        <v>23</v>
      </c>
    </row>
    <row r="3" spans="1:5" s="180" customFormat="1" x14ac:dyDescent="0.25">
      <c r="A3" s="181">
        <v>3.4120000000000001E-3</v>
      </c>
      <c r="B3" s="181" t="s">
        <v>24</v>
      </c>
      <c r="C3" s="181" t="s">
        <v>25</v>
      </c>
      <c r="D3" s="182" t="s">
        <v>26</v>
      </c>
      <c r="E3" s="183" t="s">
        <v>27</v>
      </c>
    </row>
    <row r="4" spans="1:5" s="180" customFormat="1" x14ac:dyDescent="0.25">
      <c r="A4" s="191">
        <v>1.32</v>
      </c>
      <c r="B4" s="191" t="s">
        <v>28</v>
      </c>
      <c r="C4" s="191" t="s">
        <v>29</v>
      </c>
      <c r="D4" s="192" t="s">
        <v>30</v>
      </c>
      <c r="E4" s="184" t="s">
        <v>31</v>
      </c>
    </row>
    <row r="5" spans="1:5" s="180" customFormat="1" x14ac:dyDescent="0.25">
      <c r="A5" s="193">
        <v>5.0790000000000002E-3</v>
      </c>
      <c r="B5" s="191" t="s">
        <v>32</v>
      </c>
      <c r="C5" s="191" t="s">
        <v>33</v>
      </c>
      <c r="D5" s="192" t="s">
        <v>34</v>
      </c>
      <c r="E5" s="185" t="s">
        <v>35</v>
      </c>
    </row>
    <row r="6" spans="1:5" s="180" customFormat="1" x14ac:dyDescent="0.25">
      <c r="A6" s="191">
        <v>5.032E-3</v>
      </c>
      <c r="B6" s="191" t="s">
        <v>32</v>
      </c>
      <c r="C6" s="191" t="s">
        <v>36</v>
      </c>
      <c r="D6" s="192" t="s">
        <v>34</v>
      </c>
      <c r="E6" s="185" t="s">
        <v>35</v>
      </c>
    </row>
    <row r="7" spans="1:5" s="180" customFormat="1" x14ac:dyDescent="0.25">
      <c r="A7" s="194">
        <v>4.5199999999999997E-3</v>
      </c>
      <c r="B7" s="191" t="s">
        <v>37</v>
      </c>
      <c r="C7" s="191" t="s">
        <v>38</v>
      </c>
      <c r="D7" s="192" t="s">
        <v>39</v>
      </c>
      <c r="E7" s="191" t="s">
        <v>40</v>
      </c>
    </row>
    <row r="8" spans="1:5" s="180" customFormat="1" x14ac:dyDescent="0.25">
      <c r="A8" s="191">
        <v>7.5700000000000003E-3</v>
      </c>
      <c r="B8" s="191" t="s">
        <v>41</v>
      </c>
      <c r="C8" s="191" t="s">
        <v>42</v>
      </c>
      <c r="D8" s="192" t="s">
        <v>39</v>
      </c>
      <c r="E8" s="191" t="s">
        <v>43</v>
      </c>
    </row>
    <row r="9" spans="1:5" s="180" customFormat="1" x14ac:dyDescent="0.25">
      <c r="A9" s="193">
        <v>5.3102999999999997E-2</v>
      </c>
      <c r="B9" s="191" t="s">
        <v>44</v>
      </c>
      <c r="C9" s="191" t="s">
        <v>45</v>
      </c>
      <c r="D9" s="192" t="s">
        <v>46</v>
      </c>
      <c r="E9" s="184" t="s">
        <v>47</v>
      </c>
    </row>
    <row r="10" spans="1:5" s="180" customFormat="1" ht="15" customHeight="1" x14ac:dyDescent="0.25">
      <c r="A10" s="186"/>
      <c r="B10" s="186"/>
    </row>
    <row r="11" spans="1:5" s="180" customFormat="1" ht="15.75" x14ac:dyDescent="0.25">
      <c r="A11" s="175" t="s">
        <v>48</v>
      </c>
      <c r="B11" s="176"/>
      <c r="C11" s="176"/>
      <c r="D11" s="176"/>
      <c r="E11" s="176"/>
    </row>
    <row r="12" spans="1:5" s="180" customFormat="1" ht="15" customHeight="1" x14ac:dyDescent="0.25">
      <c r="A12" s="177" t="s">
        <v>49</v>
      </c>
      <c r="C12" s="186"/>
      <c r="D12" s="186"/>
      <c r="E12" s="186"/>
    </row>
    <row r="13" spans="1:5" s="180" customFormat="1" ht="15" customHeight="1" x14ac:dyDescent="0.25">
      <c r="A13" s="186"/>
      <c r="B13" s="187" t="s">
        <v>50</v>
      </c>
      <c r="C13" s="186"/>
      <c r="D13" s="186"/>
      <c r="E13" s="186"/>
    </row>
    <row r="14" spans="1:5" s="180" customFormat="1" ht="15" customHeight="1" x14ac:dyDescent="0.25">
      <c r="A14" s="186"/>
      <c r="B14" s="207" t="s">
        <v>51</v>
      </c>
      <c r="C14" s="186"/>
      <c r="D14" s="186"/>
      <c r="E14" s="186"/>
    </row>
    <row r="15" spans="1:5" s="180" customFormat="1" ht="15" customHeight="1" x14ac:dyDescent="0.25">
      <c r="A15" s="186"/>
      <c r="B15" s="195" t="s">
        <v>52</v>
      </c>
      <c r="C15" s="186"/>
      <c r="D15" s="186"/>
      <c r="E15" s="186"/>
    </row>
    <row r="16" spans="1:5" s="180" customFormat="1" ht="15" customHeight="1" x14ac:dyDescent="0.25">
      <c r="A16" s="186"/>
      <c r="B16" s="177"/>
      <c r="C16" s="186"/>
      <c r="D16" s="186"/>
      <c r="E16" s="186"/>
    </row>
    <row r="17" spans="1:5" s="180" customFormat="1" x14ac:dyDescent="0.25">
      <c r="A17" s="188" t="s">
        <v>53</v>
      </c>
      <c r="B17" s="188"/>
      <c r="C17" s="188"/>
      <c r="D17" s="188"/>
      <c r="E17" s="188"/>
    </row>
    <row r="18" spans="1:5" s="180" customFormat="1" x14ac:dyDescent="0.25">
      <c r="A18" s="208" t="s">
        <v>54</v>
      </c>
      <c r="C18" s="186"/>
      <c r="D18" s="186"/>
      <c r="E18" s="186"/>
    </row>
    <row r="19" spans="1:5" x14ac:dyDescent="0.25">
      <c r="A19" s="186"/>
      <c r="B19" s="180" t="s">
        <v>55</v>
      </c>
      <c r="C19" s="186"/>
      <c r="D19" s="186"/>
      <c r="E19" s="186"/>
    </row>
    <row r="20" spans="1:5" x14ac:dyDescent="0.25">
      <c r="A20" s="186"/>
      <c r="B20" s="180" t="s">
        <v>56</v>
      </c>
      <c r="C20" s="186"/>
      <c r="D20" s="186"/>
      <c r="E20" s="186"/>
    </row>
    <row r="21" spans="1:5" ht="15" customHeight="1" x14ac:dyDescent="0.25">
      <c r="A21" s="186"/>
      <c r="B21" s="180" t="s">
        <v>57</v>
      </c>
      <c r="C21" s="186"/>
      <c r="D21" s="186"/>
      <c r="E21" s="186"/>
    </row>
    <row r="22" spans="1:5" x14ac:dyDescent="0.25">
      <c r="A22" s="186"/>
      <c r="C22" s="186"/>
      <c r="D22" s="186"/>
      <c r="E22" s="186"/>
    </row>
    <row r="23" spans="1:5" x14ac:dyDescent="0.25">
      <c r="A23" s="189" t="s">
        <v>58</v>
      </c>
      <c r="B23" s="189"/>
      <c r="C23" s="189"/>
      <c r="D23" s="189" t="s">
        <v>59</v>
      </c>
      <c r="E23" s="189"/>
    </row>
    <row r="24" spans="1:5" ht="18.75" x14ac:dyDescent="0.3">
      <c r="A24" s="180"/>
      <c r="B24" s="190" t="s">
        <v>60</v>
      </c>
      <c r="C24" s="180"/>
      <c r="D24" s="180" t="s">
        <v>61</v>
      </c>
      <c r="E24" s="180"/>
    </row>
    <row r="25" spans="1:5" ht="18.75" x14ac:dyDescent="0.3">
      <c r="A25" s="180"/>
      <c r="B25" s="190" t="s">
        <v>62</v>
      </c>
      <c r="C25" s="186"/>
      <c r="D25" s="180" t="s">
        <v>63</v>
      </c>
      <c r="E25" s="180"/>
    </row>
    <row r="26" spans="1:5" ht="18.75" x14ac:dyDescent="0.3">
      <c r="A26" s="180"/>
      <c r="B26" s="190" t="s">
        <v>64</v>
      </c>
      <c r="C26" s="186"/>
      <c r="D26" s="180" t="s">
        <v>65</v>
      </c>
      <c r="E26" s="180"/>
    </row>
    <row r="27" spans="1:5" ht="18.75" x14ac:dyDescent="0.3">
      <c r="B27" s="190" t="s">
        <v>66</v>
      </c>
      <c r="C27" s="186"/>
      <c r="D27" s="180" t="s">
        <v>67</v>
      </c>
    </row>
    <row r="32" spans="1:5" ht="15" customHeight="1" x14ac:dyDescent="0.25">
      <c r="A32" s="186"/>
      <c r="B32" s="186"/>
      <c r="C32" s="186"/>
      <c r="D32" s="186"/>
      <c r="E32" s="186"/>
    </row>
  </sheetData>
  <hyperlinks>
    <hyperlink ref="E5" r:id="rId1" xr:uid="{BAB1A340-8291-4C03-8034-209F1FA11355}"/>
    <hyperlink ref="E9" r:id="rId2" display="../../../../../../../../../:x:/r/sites/SustainabilityOffice-UW-Madison/Shared Documents/Data %26 Dashboard/1 - Internal Data/1.7 - OS Impact/Metric Planning.xlsx?d=w2bc9540c594a413dabfc0c817aa63d43&amp;csf=1&amp;web=1&amp;e=4ojE2u&amp;nav=MTVfezAwMDAwMDAwLTAwMDEtMDAwMC0wMTAwLTAwMDAwMDAwMDAwMH0" xr:uid="{E7BE503D-A1BB-447A-AA60-3B73155E64BD}"/>
    <hyperlink ref="E6" r:id="rId3" xr:uid="{8DB87F55-15C1-4047-BDF4-3DE2336522FE}"/>
    <hyperlink ref="E4" r:id="rId4" xr:uid="{D3641D46-0322-4D76-B353-92A00E54C3A8}"/>
    <hyperlink ref="E3" r:id="rId5" xr:uid="{07B6CD85-9432-4EE4-BB1D-731F9F169A48}"/>
  </hyperlinks>
  <pageMargins left="0.7" right="0.7" top="0.75" bottom="0.75" header="0.3" footer="0.3"/>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K54"/>
  <sheetViews>
    <sheetView zoomScaleNormal="100" workbookViewId="0">
      <selection activeCell="H9" sqref="H9"/>
    </sheetView>
  </sheetViews>
  <sheetFormatPr defaultColWidth="11.125" defaultRowHeight="15" customHeight="1" x14ac:dyDescent="0.25"/>
  <cols>
    <col min="1" max="1" width="45.75" style="9" customWidth="1"/>
    <col min="2" max="2" width="25" style="9" customWidth="1"/>
    <col min="3" max="3" width="19.5" style="9" bestFit="1" customWidth="1"/>
    <col min="4" max="4" width="12.5" style="9" customWidth="1"/>
    <col min="5" max="5" width="39.625" style="9" customWidth="1"/>
    <col min="6" max="12" width="18.75" style="9" customWidth="1"/>
    <col min="13" max="26" width="12.625" style="9" customWidth="1"/>
    <col min="27" max="16384" width="11.125" style="9"/>
  </cols>
  <sheetData>
    <row r="1" spans="1:8" ht="21" customHeight="1" thickBot="1" x14ac:dyDescent="0.4">
      <c r="A1" s="262" t="s">
        <v>68</v>
      </c>
      <c r="B1" s="263"/>
      <c r="C1" s="264"/>
      <c r="D1" s="123" t="s">
        <v>69</v>
      </c>
      <c r="E1" s="124"/>
      <c r="F1" s="24"/>
    </row>
    <row r="2" spans="1:8" ht="21" customHeight="1" thickBot="1" x14ac:dyDescent="0.35">
      <c r="A2" s="265" t="s">
        <v>70</v>
      </c>
      <c r="B2" s="266"/>
      <c r="C2" s="267"/>
      <c r="D2" s="26"/>
      <c r="E2" s="41" t="s">
        <v>71</v>
      </c>
      <c r="F2" s="8"/>
    </row>
    <row r="3" spans="1:8" ht="21" customHeight="1" thickBot="1" x14ac:dyDescent="0.3">
      <c r="A3" s="28" t="s">
        <v>72</v>
      </c>
      <c r="B3" s="111" t="s">
        <v>73</v>
      </c>
      <c r="C3" s="112" t="s">
        <v>74</v>
      </c>
      <c r="D3" s="25"/>
      <c r="E3" s="42" t="s">
        <v>75</v>
      </c>
      <c r="F3" s="8"/>
    </row>
    <row r="4" spans="1:8" ht="19.5" thickBot="1" x14ac:dyDescent="0.35">
      <c r="A4" s="44" t="s">
        <v>76</v>
      </c>
      <c r="B4" s="40"/>
      <c r="C4" s="40"/>
      <c r="D4" s="40"/>
      <c r="E4" s="40"/>
      <c r="F4" s="10"/>
      <c r="G4" s="8"/>
      <c r="H4" s="8"/>
    </row>
    <row r="5" spans="1:8" ht="18" customHeight="1" thickBot="1" x14ac:dyDescent="0.3">
      <c r="A5" s="119" t="s">
        <v>77</v>
      </c>
      <c r="B5" s="120"/>
      <c r="C5" s="121"/>
      <c r="D5" s="121" t="s">
        <v>78</v>
      </c>
      <c r="E5" s="122"/>
      <c r="F5" s="8"/>
      <c r="G5" s="8"/>
      <c r="H5" s="8"/>
    </row>
    <row r="6" spans="1:8" ht="30" customHeight="1" x14ac:dyDescent="0.25">
      <c r="A6" s="84"/>
      <c r="B6" s="85"/>
      <c r="C6" s="83" t="s">
        <v>79</v>
      </c>
      <c r="D6" s="277" t="s">
        <v>80</v>
      </c>
      <c r="E6" s="278"/>
      <c r="F6" s="8"/>
      <c r="G6" s="8"/>
      <c r="H6" s="8"/>
    </row>
    <row r="7" spans="1:8" ht="18" customHeight="1" x14ac:dyDescent="0.25">
      <c r="A7" s="34" t="s">
        <v>81</v>
      </c>
      <c r="B7" s="105"/>
      <c r="C7" s="11" t="s">
        <v>82</v>
      </c>
      <c r="D7" s="255"/>
      <c r="E7" s="279"/>
      <c r="F7" s="8"/>
      <c r="G7" s="8"/>
      <c r="H7" s="8"/>
    </row>
    <row r="8" spans="1:8" ht="18" customHeight="1" x14ac:dyDescent="0.3">
      <c r="A8" s="72" t="s">
        <v>83</v>
      </c>
      <c r="B8" s="174">
        <v>5.0790000000000002E-3</v>
      </c>
      <c r="C8" s="43" t="s">
        <v>84</v>
      </c>
      <c r="D8" s="286" t="s">
        <v>85</v>
      </c>
      <c r="E8" s="287"/>
      <c r="F8" s="8"/>
      <c r="G8" s="8"/>
      <c r="H8" s="8"/>
    </row>
    <row r="9" spans="1:8" ht="21" customHeight="1" x14ac:dyDescent="0.3">
      <c r="A9" s="100" t="s">
        <v>86</v>
      </c>
      <c r="B9" s="78">
        <f>SUM(B7*B8)</f>
        <v>0</v>
      </c>
      <c r="C9" s="73" t="s">
        <v>87</v>
      </c>
      <c r="D9" s="216"/>
      <c r="E9" s="217"/>
      <c r="F9" s="8"/>
      <c r="G9" s="8"/>
      <c r="H9" s="8"/>
    </row>
    <row r="10" spans="1:8" ht="18" customHeight="1" thickBot="1" x14ac:dyDescent="0.35">
      <c r="A10" s="76" t="s">
        <v>88</v>
      </c>
      <c r="B10" s="35"/>
      <c r="C10" s="77"/>
      <c r="D10" s="280"/>
      <c r="E10" s="281"/>
      <c r="F10" s="8"/>
      <c r="G10" s="12"/>
      <c r="H10" s="13"/>
    </row>
    <row r="11" spans="1:8" ht="15" customHeight="1" thickBot="1" x14ac:dyDescent="0.3">
      <c r="A11" s="14"/>
      <c r="B11" s="15"/>
      <c r="C11" s="16"/>
      <c r="D11" s="17"/>
      <c r="E11" s="8"/>
      <c r="F11" s="8"/>
      <c r="G11" s="8"/>
      <c r="H11" s="8"/>
    </row>
    <row r="12" spans="1:8" ht="18" customHeight="1" thickBot="1" x14ac:dyDescent="0.3">
      <c r="A12" s="117" t="s">
        <v>89</v>
      </c>
      <c r="B12" s="114"/>
      <c r="C12" s="114"/>
      <c r="D12" s="118" t="s">
        <v>78</v>
      </c>
      <c r="E12" s="116"/>
      <c r="F12" s="8"/>
      <c r="G12" s="8"/>
      <c r="H12" s="8"/>
    </row>
    <row r="13" spans="1:8" ht="30" customHeight="1" x14ac:dyDescent="0.25">
      <c r="A13" s="81"/>
      <c r="B13" s="82"/>
      <c r="C13" s="27" t="s">
        <v>79</v>
      </c>
      <c r="D13" s="277" t="s">
        <v>80</v>
      </c>
      <c r="E13" s="278"/>
      <c r="F13" s="8"/>
      <c r="G13" s="8"/>
      <c r="H13" s="8"/>
    </row>
    <row r="14" spans="1:8" ht="18" customHeight="1" x14ac:dyDescent="0.25">
      <c r="A14" s="33" t="s">
        <v>90</v>
      </c>
      <c r="B14" s="108"/>
      <c r="C14" s="11" t="s">
        <v>91</v>
      </c>
      <c r="D14" s="255"/>
      <c r="E14" s="282"/>
      <c r="F14" s="8"/>
      <c r="G14" s="8"/>
      <c r="H14" s="8"/>
    </row>
    <row r="15" spans="1:8" ht="18" customHeight="1" x14ac:dyDescent="0.25">
      <c r="A15" s="33" t="s">
        <v>92</v>
      </c>
      <c r="B15" s="108"/>
      <c r="C15" s="11" t="s">
        <v>82</v>
      </c>
      <c r="D15" s="255"/>
      <c r="E15" s="279"/>
      <c r="F15" s="8"/>
      <c r="G15" s="8"/>
      <c r="H15" s="8"/>
    </row>
    <row r="16" spans="1:8" ht="18" customHeight="1" x14ac:dyDescent="0.25">
      <c r="A16" s="33" t="s">
        <v>83</v>
      </c>
      <c r="B16" s="106"/>
      <c r="C16" s="11" t="s">
        <v>84</v>
      </c>
      <c r="D16" s="255"/>
      <c r="E16" s="282"/>
      <c r="F16" s="8"/>
      <c r="G16" s="8"/>
      <c r="H16" s="8"/>
    </row>
    <row r="17" spans="1:11" ht="18" customHeight="1" x14ac:dyDescent="0.3">
      <c r="A17" s="86" t="s">
        <v>93</v>
      </c>
      <c r="B17" s="88">
        <f>SUM(B16:B16)</f>
        <v>0</v>
      </c>
      <c r="C17" s="87" t="s">
        <v>87</v>
      </c>
      <c r="D17" s="212"/>
      <c r="E17" s="213"/>
      <c r="F17" s="8"/>
      <c r="G17" s="8"/>
      <c r="H17" s="8"/>
    </row>
    <row r="18" spans="1:11" ht="18" customHeight="1" x14ac:dyDescent="0.25">
      <c r="A18" s="66" t="s">
        <v>88</v>
      </c>
      <c r="B18" s="67"/>
      <c r="C18" s="68"/>
      <c r="D18" s="283"/>
      <c r="E18" s="284"/>
      <c r="F18" s="8"/>
      <c r="G18" s="8"/>
      <c r="H18" s="107"/>
      <c r="I18" s="8"/>
      <c r="J18" s="8"/>
      <c r="K18" s="8"/>
    </row>
    <row r="19" spans="1:11" ht="18" customHeight="1" x14ac:dyDescent="0.25">
      <c r="A19" s="89"/>
      <c r="B19" s="70"/>
      <c r="C19" s="71"/>
      <c r="D19" s="214"/>
      <c r="E19" s="215"/>
      <c r="F19" s="8"/>
      <c r="G19" s="8"/>
      <c r="H19" s="8"/>
      <c r="I19" s="8"/>
      <c r="J19" s="8"/>
      <c r="K19" s="8"/>
    </row>
    <row r="20" spans="1:11" ht="18" customHeight="1" thickBot="1" x14ac:dyDescent="0.3">
      <c r="A20" s="69"/>
      <c r="B20" s="50"/>
      <c r="C20" s="50"/>
      <c r="D20" s="218"/>
      <c r="E20" s="219"/>
      <c r="F20" s="8"/>
      <c r="G20" s="8"/>
      <c r="H20" s="8"/>
      <c r="I20" s="8"/>
      <c r="J20" s="8"/>
      <c r="K20" s="8"/>
    </row>
    <row r="21" spans="1:11" ht="15" customHeight="1" thickBot="1" x14ac:dyDescent="0.3">
      <c r="A21" s="14"/>
      <c r="B21" s="15"/>
      <c r="C21" s="16"/>
      <c r="D21" s="17"/>
      <c r="E21" s="8"/>
      <c r="F21" s="8"/>
      <c r="G21" s="8"/>
      <c r="H21" s="8"/>
      <c r="I21" s="8"/>
      <c r="J21" s="8"/>
      <c r="K21" s="8"/>
    </row>
    <row r="22" spans="1:11" ht="18" customHeight="1" thickBot="1" x14ac:dyDescent="0.3">
      <c r="A22" s="117" t="s">
        <v>94</v>
      </c>
      <c r="B22" s="114"/>
      <c r="C22" s="118" t="s">
        <v>23</v>
      </c>
      <c r="D22" s="114"/>
      <c r="E22" s="116"/>
      <c r="F22" s="8"/>
      <c r="G22" s="8"/>
      <c r="H22" s="8"/>
      <c r="I22" s="8"/>
      <c r="J22" s="8"/>
      <c r="K22" s="8"/>
    </row>
    <row r="23" spans="1:11" ht="25.5" x14ac:dyDescent="0.25">
      <c r="A23" s="22" t="s">
        <v>95</v>
      </c>
      <c r="B23" s="79">
        <f>B9-B17</f>
        <v>0</v>
      </c>
      <c r="C23" s="220"/>
      <c r="D23" s="221"/>
      <c r="E23" s="222"/>
      <c r="F23" s="8"/>
      <c r="G23" s="18"/>
      <c r="H23" s="8"/>
      <c r="I23" s="8"/>
      <c r="J23" s="8"/>
      <c r="K23" s="8"/>
    </row>
    <row r="24" spans="1:11" ht="25.5" customHeight="1" x14ac:dyDescent="0.25">
      <c r="A24" s="36" t="s">
        <v>96</v>
      </c>
      <c r="B24" s="80">
        <f>B23*B14</f>
        <v>0</v>
      </c>
      <c r="C24" s="209"/>
      <c r="D24" s="210"/>
      <c r="E24" s="211"/>
      <c r="F24" s="8"/>
      <c r="G24" s="8"/>
      <c r="H24" s="8"/>
      <c r="I24" s="8"/>
      <c r="J24" s="8"/>
      <c r="K24" s="8"/>
    </row>
    <row r="25" spans="1:11" ht="70.5" customHeight="1" x14ac:dyDescent="0.25">
      <c r="A25" s="36" t="s">
        <v>97</v>
      </c>
      <c r="B25" s="80">
        <f>PV(3%,B14, -B23)</f>
        <v>0</v>
      </c>
      <c r="C25" s="226" t="s">
        <v>98</v>
      </c>
      <c r="D25" s="227"/>
      <c r="E25" s="228"/>
      <c r="F25" s="8"/>
      <c r="G25" s="8"/>
      <c r="H25" s="8"/>
      <c r="I25" s="8"/>
      <c r="J25" s="8"/>
      <c r="K25" s="8"/>
    </row>
    <row r="26" spans="1:11" ht="30" customHeight="1" thickBot="1" x14ac:dyDescent="0.3">
      <c r="A26" s="37" t="s">
        <v>99</v>
      </c>
      <c r="B26" s="30"/>
      <c r="C26" s="229" t="s">
        <v>100</v>
      </c>
      <c r="D26" s="230"/>
      <c r="E26" s="231"/>
      <c r="F26" s="8"/>
      <c r="G26" s="8"/>
      <c r="H26" s="8"/>
      <c r="I26" s="8"/>
      <c r="J26" s="8"/>
      <c r="K26" s="8"/>
    </row>
    <row r="27" spans="1:11" ht="15" customHeight="1" thickBot="1" x14ac:dyDescent="0.3">
      <c r="A27" s="232"/>
      <c r="B27" s="233"/>
      <c r="C27" s="233"/>
      <c r="D27" s="233"/>
      <c r="E27" s="233"/>
      <c r="F27" s="8"/>
      <c r="G27" s="8"/>
      <c r="H27" s="8"/>
      <c r="I27" s="8"/>
      <c r="J27" s="8"/>
      <c r="K27" s="8"/>
    </row>
    <row r="28" spans="1:11" ht="18" customHeight="1" thickBot="1" x14ac:dyDescent="0.3">
      <c r="A28" s="117" t="s">
        <v>101</v>
      </c>
      <c r="B28" s="114"/>
      <c r="C28" s="114"/>
      <c r="D28" s="118" t="s">
        <v>23</v>
      </c>
      <c r="E28" s="116"/>
      <c r="F28" s="8"/>
    </row>
    <row r="29" spans="1:11" ht="30" customHeight="1" x14ac:dyDescent="0.25">
      <c r="A29" s="90"/>
      <c r="B29" s="45"/>
      <c r="C29" s="27" t="s">
        <v>79</v>
      </c>
      <c r="D29" s="285" t="s">
        <v>80</v>
      </c>
      <c r="E29" s="276"/>
      <c r="F29" s="8"/>
    </row>
    <row r="30" spans="1:11" ht="18.75" x14ac:dyDescent="0.25">
      <c r="A30" s="98" t="s">
        <v>102</v>
      </c>
      <c r="B30" s="110">
        <f>B7-B15</f>
        <v>0</v>
      </c>
      <c r="C30" s="99" t="s">
        <v>82</v>
      </c>
      <c r="D30" s="247"/>
      <c r="E30" s="248"/>
      <c r="F30" s="8"/>
    </row>
    <row r="31" spans="1:11" ht="39" customHeight="1" x14ac:dyDescent="0.25">
      <c r="A31" s="130" t="s">
        <v>103</v>
      </c>
      <c r="B31" s="128">
        <f>B30*B14</f>
        <v>0</v>
      </c>
      <c r="C31" s="129" t="s">
        <v>104</v>
      </c>
      <c r="D31" s="273"/>
      <c r="E31" s="274"/>
      <c r="F31" s="19"/>
    </row>
    <row r="32" spans="1:11" ht="18.75" x14ac:dyDescent="0.25">
      <c r="A32" s="130" t="s">
        <v>105</v>
      </c>
      <c r="B32" s="128" t="e">
        <f>B30*#REF!</f>
        <v>#REF!</v>
      </c>
      <c r="C32" s="129" t="s">
        <v>106</v>
      </c>
      <c r="D32" s="131"/>
      <c r="E32" s="133"/>
      <c r="F32" s="19"/>
    </row>
    <row r="33" spans="1:11" ht="25.5" x14ac:dyDescent="0.25">
      <c r="A33" s="130" t="s">
        <v>107</v>
      </c>
      <c r="B33" s="128" t="e">
        <f>B31*#REF!</f>
        <v>#REF!</v>
      </c>
      <c r="C33" s="129"/>
      <c r="D33" s="131"/>
      <c r="E33" s="133"/>
      <c r="F33" s="19"/>
    </row>
    <row r="34" spans="1:11" ht="18.75" x14ac:dyDescent="0.25">
      <c r="A34" s="130" t="s">
        <v>108</v>
      </c>
      <c r="B34" s="128"/>
      <c r="C34" s="129"/>
      <c r="D34" s="131"/>
      <c r="E34" s="133"/>
      <c r="F34" s="19"/>
    </row>
    <row r="35" spans="1:11" ht="18.75" x14ac:dyDescent="0.25">
      <c r="A35" s="130" t="s">
        <v>109</v>
      </c>
      <c r="B35" s="128"/>
      <c r="C35" s="129"/>
      <c r="D35" s="131"/>
      <c r="E35" s="133"/>
      <c r="F35" s="19"/>
    </row>
    <row r="36" spans="1:11" ht="18.75" x14ac:dyDescent="0.25">
      <c r="A36" s="130" t="s">
        <v>110</v>
      </c>
      <c r="B36" s="128"/>
      <c r="C36" s="129"/>
      <c r="D36" s="131"/>
      <c r="E36" s="132"/>
      <c r="F36" s="19"/>
    </row>
    <row r="37" spans="1:11" ht="51.75" customHeight="1" thickBot="1" x14ac:dyDescent="0.35">
      <c r="A37" s="125" t="s">
        <v>88</v>
      </c>
      <c r="B37" s="126"/>
      <c r="C37" s="127"/>
      <c r="D37" s="260"/>
      <c r="E37" s="261"/>
    </row>
    <row r="38" spans="1:11" ht="15.75" customHeight="1" thickBot="1" x14ac:dyDescent="0.3">
      <c r="A38" s="14"/>
      <c r="B38" s="20"/>
      <c r="C38" s="16"/>
      <c r="D38" s="21"/>
      <c r="E38" s="8"/>
      <c r="F38" s="19"/>
    </row>
    <row r="39" spans="1:11" ht="18.75" customHeight="1" thickBot="1" x14ac:dyDescent="0.3">
      <c r="A39" s="268" t="s">
        <v>111</v>
      </c>
      <c r="B39" s="269"/>
      <c r="C39" s="269"/>
      <c r="D39" s="269"/>
      <c r="E39" s="270"/>
      <c r="F39" s="19"/>
      <c r="G39" s="19"/>
      <c r="H39" s="8"/>
      <c r="I39" s="8"/>
      <c r="J39" s="8"/>
      <c r="K39" s="8"/>
    </row>
    <row r="40" spans="1:11" ht="27" customHeight="1" x14ac:dyDescent="0.25">
      <c r="A40" s="271" t="s">
        <v>112</v>
      </c>
      <c r="B40" s="272"/>
      <c r="C40" s="27" t="s">
        <v>79</v>
      </c>
      <c r="D40" s="275"/>
      <c r="E40" s="276"/>
      <c r="F40" s="8"/>
      <c r="G40" s="8"/>
      <c r="H40" s="19"/>
      <c r="I40" s="19"/>
      <c r="J40" s="19"/>
      <c r="K40" s="19"/>
    </row>
    <row r="41" spans="1:11" ht="27" customHeight="1" thickBot="1" x14ac:dyDescent="0.3">
      <c r="A41" s="52"/>
      <c r="B41" s="53"/>
      <c r="C41" s="53"/>
      <c r="D41" s="240"/>
      <c r="E41" s="241"/>
      <c r="F41" s="19"/>
      <c r="G41" s="19"/>
      <c r="H41" s="8"/>
      <c r="I41" s="8"/>
      <c r="J41" s="8"/>
      <c r="K41" s="8"/>
    </row>
    <row r="42" spans="1:11" ht="16.5" customHeight="1" thickBot="1" x14ac:dyDescent="0.3">
      <c r="A42" s="258"/>
      <c r="B42" s="233"/>
      <c r="C42" s="233"/>
      <c r="D42" s="233"/>
      <c r="E42" s="259"/>
      <c r="F42" s="19"/>
      <c r="G42" s="19"/>
      <c r="H42" s="8"/>
      <c r="I42" s="8"/>
      <c r="J42" s="8"/>
      <c r="K42" s="8"/>
    </row>
    <row r="43" spans="1:11" ht="16.5" thickBot="1" x14ac:dyDescent="0.3">
      <c r="A43" s="115" t="s">
        <v>113</v>
      </c>
      <c r="B43" s="114"/>
      <c r="C43" s="114"/>
      <c r="D43" s="114"/>
      <c r="E43" s="116"/>
    </row>
    <row r="44" spans="1:11" ht="27" customHeight="1" thickBot="1" x14ac:dyDescent="0.3">
      <c r="A44" s="65" t="s">
        <v>114</v>
      </c>
      <c r="B44" s="251" t="s">
        <v>115</v>
      </c>
      <c r="C44" s="252"/>
      <c r="D44" s="253"/>
      <c r="E44" s="62" t="s">
        <v>116</v>
      </c>
    </row>
    <row r="45" spans="1:11" ht="27" customHeight="1" x14ac:dyDescent="0.25">
      <c r="A45" s="63"/>
      <c r="B45" s="254"/>
      <c r="C45" s="224"/>
      <c r="D45" s="225"/>
      <c r="E45" s="64"/>
    </row>
    <row r="46" spans="1:11" ht="27" customHeight="1" x14ac:dyDescent="0.25">
      <c r="A46" s="31"/>
      <c r="B46" s="255"/>
      <c r="C46" s="256"/>
      <c r="D46" s="257"/>
      <c r="E46" s="32"/>
    </row>
    <row r="47" spans="1:11" ht="27" customHeight="1" thickBot="1" x14ac:dyDescent="0.3">
      <c r="A47" s="58"/>
      <c r="B47" s="244"/>
      <c r="C47" s="245"/>
      <c r="D47" s="246"/>
      <c r="E47" s="59"/>
      <c r="F47" s="8"/>
      <c r="G47" s="8"/>
    </row>
    <row r="48" spans="1:11" ht="27" customHeight="1" thickBot="1" x14ac:dyDescent="0.3">
      <c r="A48" s="61" t="s">
        <v>117</v>
      </c>
      <c r="B48" s="249" t="s">
        <v>118</v>
      </c>
      <c r="C48" s="250"/>
      <c r="D48" s="250"/>
      <c r="E48" s="62" t="s">
        <v>116</v>
      </c>
      <c r="F48" s="23"/>
      <c r="G48" s="23"/>
    </row>
    <row r="49" spans="1:7" ht="27" customHeight="1" x14ac:dyDescent="0.25">
      <c r="A49" s="60"/>
      <c r="B49" s="223"/>
      <c r="C49" s="224"/>
      <c r="D49" s="225"/>
      <c r="E49" s="48"/>
      <c r="F49" s="23"/>
      <c r="G49" s="23"/>
    </row>
    <row r="50" spans="1:7" ht="27" customHeight="1" thickBot="1" x14ac:dyDescent="0.3">
      <c r="A50" s="46"/>
      <c r="B50" s="242"/>
      <c r="C50" s="235"/>
      <c r="D50" s="243"/>
      <c r="E50" s="47"/>
      <c r="F50" s="23"/>
      <c r="G50" s="23"/>
    </row>
    <row r="51" spans="1:7" ht="15" customHeight="1" thickBot="1" x14ac:dyDescent="0.3"/>
    <row r="52" spans="1:7" ht="15" customHeight="1" x14ac:dyDescent="0.25">
      <c r="A52" s="237" t="s">
        <v>119</v>
      </c>
      <c r="B52" s="238"/>
      <c r="C52" s="238"/>
      <c r="D52" s="238"/>
      <c r="E52" s="239"/>
    </row>
    <row r="53" spans="1:7" ht="15" customHeight="1" x14ac:dyDescent="0.25">
      <c r="A53" s="56"/>
      <c r="B53" s="29"/>
      <c r="C53" s="29"/>
      <c r="D53" s="29"/>
      <c r="E53" s="57"/>
    </row>
    <row r="54" spans="1:7" ht="15" customHeight="1" thickBot="1" x14ac:dyDescent="0.3">
      <c r="A54" s="234"/>
      <c r="B54" s="235"/>
      <c r="C54" s="235"/>
      <c r="D54" s="235"/>
      <c r="E54" s="236"/>
    </row>
  </sheetData>
  <mergeCells count="38">
    <mergeCell ref="A1:C1"/>
    <mergeCell ref="A2:C2"/>
    <mergeCell ref="A39:E39"/>
    <mergeCell ref="A40:B40"/>
    <mergeCell ref="D31:E31"/>
    <mergeCell ref="D40:E40"/>
    <mergeCell ref="D6:E6"/>
    <mergeCell ref="D7:E7"/>
    <mergeCell ref="D10:E10"/>
    <mergeCell ref="D13:E13"/>
    <mergeCell ref="D14:E14"/>
    <mergeCell ref="D16:E16"/>
    <mergeCell ref="D18:E18"/>
    <mergeCell ref="D29:E29"/>
    <mergeCell ref="D8:E8"/>
    <mergeCell ref="D15:E15"/>
    <mergeCell ref="B49:D49"/>
    <mergeCell ref="C25:E25"/>
    <mergeCell ref="C26:E26"/>
    <mergeCell ref="A27:E27"/>
    <mergeCell ref="A54:E54"/>
    <mergeCell ref="A52:E52"/>
    <mergeCell ref="D41:E41"/>
    <mergeCell ref="B50:D50"/>
    <mergeCell ref="B47:D47"/>
    <mergeCell ref="D30:E30"/>
    <mergeCell ref="B48:D48"/>
    <mergeCell ref="B44:D44"/>
    <mergeCell ref="B45:D45"/>
    <mergeCell ref="B46:D46"/>
    <mergeCell ref="A42:E42"/>
    <mergeCell ref="D37:E37"/>
    <mergeCell ref="C24:E24"/>
    <mergeCell ref="D17:E17"/>
    <mergeCell ref="D19:E19"/>
    <mergeCell ref="D9:E9"/>
    <mergeCell ref="D20:E20"/>
    <mergeCell ref="C23:E23"/>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Z995"/>
  <sheetViews>
    <sheetView zoomScaleNormal="100" workbookViewId="0">
      <selection activeCell="F10" sqref="A1:F10"/>
    </sheetView>
  </sheetViews>
  <sheetFormatPr defaultColWidth="11.125" defaultRowHeight="15" customHeight="1" x14ac:dyDescent="0.25"/>
  <cols>
    <col min="1" max="1" width="41.375" style="51" customWidth="1"/>
    <col min="2" max="3" width="10.75" style="51" customWidth="1"/>
    <col min="4" max="4" width="24.125" style="51" customWidth="1"/>
    <col min="5" max="5" width="11" style="51" customWidth="1"/>
    <col min="6" max="6" width="42" style="51" customWidth="1"/>
    <col min="7" max="8" width="10.875" style="51" customWidth="1"/>
    <col min="9" max="9" width="19" style="51" customWidth="1"/>
    <col min="10" max="26" width="10.875" style="51" customWidth="1"/>
    <col min="27" max="16384" width="11.125" style="51"/>
  </cols>
  <sheetData>
    <row r="1" spans="1:26" ht="21" customHeight="1" thickBot="1" x14ac:dyDescent="0.4">
      <c r="A1" s="262" t="s">
        <v>68</v>
      </c>
      <c r="B1" s="263"/>
      <c r="C1" s="263"/>
      <c r="D1" s="264"/>
      <c r="E1" s="123" t="s">
        <v>69</v>
      </c>
      <c r="F1" s="124"/>
    </row>
    <row r="2" spans="1:26" ht="21" customHeight="1" thickBot="1" x14ac:dyDescent="0.35">
      <c r="A2" s="292" t="s">
        <v>120</v>
      </c>
      <c r="B2" s="293"/>
      <c r="C2" s="293"/>
      <c r="D2" s="294"/>
      <c r="E2" s="26"/>
      <c r="F2" s="41" t="s">
        <v>71</v>
      </c>
    </row>
    <row r="3" spans="1:26" ht="21" customHeight="1" thickBot="1" x14ac:dyDescent="0.3">
      <c r="A3" s="28" t="s">
        <v>72</v>
      </c>
      <c r="B3" s="295" t="s">
        <v>73</v>
      </c>
      <c r="C3" s="295"/>
      <c r="D3" s="112" t="s">
        <v>121</v>
      </c>
      <c r="E3" s="25"/>
      <c r="F3" s="42" t="s">
        <v>75</v>
      </c>
    </row>
    <row r="4" spans="1:26" ht="15.75" customHeight="1" thickBot="1" x14ac:dyDescent="0.3">
      <c r="A4" s="288"/>
      <c r="B4" s="289"/>
      <c r="C4" s="289"/>
      <c r="D4" s="289"/>
      <c r="E4" s="290"/>
      <c r="F4" s="291"/>
      <c r="G4" s="1"/>
      <c r="H4" s="1"/>
      <c r="I4" s="1"/>
      <c r="J4" s="1"/>
      <c r="K4" s="1"/>
      <c r="L4" s="1"/>
      <c r="M4" s="1"/>
      <c r="N4" s="1"/>
      <c r="O4" s="1"/>
      <c r="P4" s="1"/>
      <c r="Q4" s="1"/>
      <c r="R4" s="1"/>
      <c r="S4" s="1"/>
      <c r="T4" s="1"/>
      <c r="U4" s="1"/>
      <c r="V4" s="1"/>
      <c r="W4" s="1"/>
      <c r="X4" s="1"/>
      <c r="Y4" s="1"/>
      <c r="Z4" s="1"/>
    </row>
    <row r="5" spans="1:26" ht="38.25" x14ac:dyDescent="0.25">
      <c r="A5" s="196" t="s">
        <v>122</v>
      </c>
      <c r="B5" s="101" t="s">
        <v>123</v>
      </c>
      <c r="C5" s="101" t="s">
        <v>124</v>
      </c>
      <c r="D5" s="102" t="s">
        <v>125</v>
      </c>
      <c r="E5" s="101" t="s">
        <v>126</v>
      </c>
      <c r="F5" s="197" t="s">
        <v>127</v>
      </c>
      <c r="G5" s="1"/>
      <c r="H5" s="1"/>
      <c r="I5" s="1"/>
      <c r="J5" s="1"/>
      <c r="K5" s="1"/>
      <c r="L5" s="1"/>
      <c r="M5" s="1"/>
      <c r="N5" s="1"/>
      <c r="O5" s="1"/>
      <c r="P5" s="1"/>
      <c r="Q5" s="1"/>
      <c r="R5" s="1"/>
      <c r="S5" s="1"/>
      <c r="T5" s="1"/>
      <c r="U5" s="1"/>
      <c r="V5" s="1"/>
      <c r="W5" s="1"/>
      <c r="X5" s="1"/>
      <c r="Y5" s="1"/>
      <c r="Z5" s="1"/>
    </row>
    <row r="6" spans="1:26" ht="18" customHeight="1" x14ac:dyDescent="0.25">
      <c r="A6" s="198"/>
      <c r="B6" s="91"/>
      <c r="C6" s="91"/>
      <c r="D6" s="96"/>
      <c r="E6" s="93">
        <f t="shared" ref="E6:E9" si="0">SUM(B6:D6)</f>
        <v>0</v>
      </c>
      <c r="F6" s="199"/>
      <c r="G6" s="1"/>
      <c r="H6" s="1"/>
      <c r="I6" s="1"/>
      <c r="J6" s="1"/>
      <c r="K6" s="1"/>
      <c r="L6" s="1"/>
      <c r="M6" s="1"/>
      <c r="N6" s="1"/>
      <c r="O6" s="1"/>
      <c r="P6" s="1"/>
      <c r="Q6" s="1"/>
      <c r="R6" s="1"/>
      <c r="S6" s="1"/>
      <c r="T6" s="1"/>
      <c r="U6" s="1"/>
      <c r="V6" s="1"/>
      <c r="W6" s="1"/>
      <c r="X6" s="1"/>
      <c r="Y6" s="1"/>
      <c r="Z6" s="1"/>
    </row>
    <row r="7" spans="1:26" ht="18" customHeight="1" x14ac:dyDescent="0.25">
      <c r="A7" s="198"/>
      <c r="B7" s="91"/>
      <c r="C7" s="91"/>
      <c r="D7" s="92"/>
      <c r="E7" s="93">
        <f t="shared" si="0"/>
        <v>0</v>
      </c>
      <c r="F7" s="199"/>
      <c r="G7" s="1"/>
      <c r="H7" s="1"/>
      <c r="I7" s="1"/>
      <c r="J7" s="1"/>
      <c r="K7" s="1"/>
      <c r="L7" s="1"/>
      <c r="M7" s="1"/>
      <c r="N7" s="1"/>
      <c r="O7" s="1"/>
      <c r="P7" s="1"/>
      <c r="Q7" s="1"/>
      <c r="R7" s="1"/>
      <c r="S7" s="1"/>
      <c r="T7" s="1"/>
      <c r="U7" s="1"/>
      <c r="V7" s="1"/>
      <c r="W7" s="1"/>
      <c r="X7" s="1"/>
      <c r="Y7" s="1"/>
      <c r="Z7" s="1"/>
    </row>
    <row r="8" spans="1:26" ht="18" customHeight="1" x14ac:dyDescent="0.25">
      <c r="A8" s="198"/>
      <c r="B8" s="92"/>
      <c r="C8" s="94"/>
      <c r="D8" s="92"/>
      <c r="E8" s="93">
        <f t="shared" si="0"/>
        <v>0</v>
      </c>
      <c r="F8" s="199"/>
      <c r="G8" s="1"/>
      <c r="H8" s="1"/>
      <c r="I8" s="1"/>
      <c r="J8" s="1"/>
      <c r="K8" s="1"/>
      <c r="L8" s="1"/>
      <c r="M8" s="1"/>
      <c r="N8" s="1"/>
      <c r="O8" s="1"/>
      <c r="P8" s="1"/>
      <c r="Q8" s="1"/>
      <c r="R8" s="1"/>
      <c r="S8" s="1"/>
      <c r="T8" s="1"/>
      <c r="U8" s="1"/>
      <c r="V8" s="1"/>
      <c r="W8" s="1"/>
      <c r="X8" s="1"/>
      <c r="Y8" s="1"/>
      <c r="Z8" s="1"/>
    </row>
    <row r="9" spans="1:26" ht="18" customHeight="1" x14ac:dyDescent="0.25">
      <c r="A9" s="200"/>
      <c r="B9" s="92"/>
      <c r="C9" s="92"/>
      <c r="D9" s="92"/>
      <c r="E9" s="93">
        <f t="shared" si="0"/>
        <v>0</v>
      </c>
      <c r="F9" s="199"/>
      <c r="G9" s="1"/>
      <c r="H9" s="1"/>
      <c r="I9" s="1"/>
      <c r="J9" s="1"/>
      <c r="K9" s="1"/>
      <c r="L9" s="1"/>
      <c r="M9" s="1"/>
      <c r="N9" s="1"/>
      <c r="O9" s="1"/>
      <c r="P9" s="1"/>
      <c r="Q9" s="1"/>
      <c r="R9" s="1"/>
      <c r="S9" s="1"/>
      <c r="T9" s="1"/>
      <c r="U9" s="1"/>
      <c r="V9" s="1"/>
      <c r="W9" s="1"/>
      <c r="X9" s="1"/>
      <c r="Y9" s="1"/>
      <c r="Z9" s="1"/>
    </row>
    <row r="10" spans="1:26" ht="24" customHeight="1" thickBot="1" x14ac:dyDescent="0.3">
      <c r="A10" s="201" t="s">
        <v>128</v>
      </c>
      <c r="B10" s="202">
        <f>SUM(B6:B9)</f>
        <v>0</v>
      </c>
      <c r="C10" s="202">
        <f>SUM(C6:C9)</f>
        <v>0</v>
      </c>
      <c r="D10" s="202">
        <f>SUM(D6:D9)</f>
        <v>0</v>
      </c>
      <c r="E10" s="203">
        <f>SUM(E6:E9)</f>
        <v>0</v>
      </c>
      <c r="F10" s="204"/>
      <c r="G10" s="1"/>
      <c r="H10" s="1"/>
      <c r="I10" s="1"/>
      <c r="J10" s="1"/>
      <c r="K10" s="1"/>
      <c r="L10" s="1"/>
      <c r="M10" s="1"/>
      <c r="N10" s="1"/>
      <c r="O10" s="1"/>
      <c r="P10" s="1"/>
      <c r="Q10" s="1"/>
      <c r="R10" s="1"/>
      <c r="S10" s="1"/>
      <c r="T10" s="1"/>
      <c r="U10" s="1"/>
      <c r="V10" s="1"/>
      <c r="W10" s="1"/>
      <c r="X10" s="1"/>
      <c r="Y10" s="1"/>
      <c r="Z10" s="1"/>
    </row>
    <row r="11" spans="1:26" ht="15.75" customHeight="1" thickBot="1" x14ac:dyDescent="0.3">
      <c r="A11" s="95"/>
      <c r="B11" s="95"/>
      <c r="C11" s="95"/>
      <c r="D11" s="95"/>
      <c r="E11" s="95"/>
      <c r="F11" s="95"/>
      <c r="G11" s="1"/>
      <c r="H11" s="1"/>
      <c r="I11" s="1"/>
      <c r="J11" s="1"/>
      <c r="K11" s="1"/>
      <c r="L11" s="1"/>
      <c r="M11" s="1"/>
      <c r="N11" s="1"/>
      <c r="O11" s="1"/>
      <c r="P11" s="1"/>
      <c r="Q11" s="1"/>
      <c r="R11" s="1"/>
      <c r="S11" s="1"/>
      <c r="T11" s="1"/>
      <c r="U11" s="1"/>
      <c r="V11" s="1"/>
      <c r="W11" s="1"/>
      <c r="X11" s="1"/>
      <c r="Y11" s="1"/>
      <c r="Z11" s="1"/>
    </row>
    <row r="12" spans="1:26" ht="21" customHeight="1" thickBot="1" x14ac:dyDescent="0.4">
      <c r="A12" s="310" t="s">
        <v>129</v>
      </c>
      <c r="B12" s="311"/>
      <c r="C12" s="311"/>
      <c r="D12" s="311"/>
      <c r="E12" s="312"/>
      <c r="F12" s="95"/>
      <c r="G12" s="1"/>
      <c r="H12" s="1"/>
      <c r="I12" s="1"/>
      <c r="J12" s="1"/>
      <c r="K12" s="1"/>
      <c r="L12" s="1"/>
      <c r="M12" s="1"/>
      <c r="N12" s="1"/>
      <c r="O12" s="1"/>
      <c r="P12" s="1"/>
      <c r="Q12" s="1"/>
      <c r="R12" s="1"/>
      <c r="S12" s="1"/>
      <c r="T12" s="1"/>
      <c r="U12" s="1"/>
      <c r="V12" s="1"/>
      <c r="W12" s="1"/>
      <c r="X12" s="1"/>
      <c r="Y12" s="1"/>
      <c r="Z12" s="1"/>
    </row>
    <row r="13" spans="1:26" ht="21" customHeight="1" thickBot="1" x14ac:dyDescent="0.3">
      <c r="A13" s="301" t="s">
        <v>130</v>
      </c>
      <c r="B13" s="302"/>
      <c r="C13" s="303"/>
      <c r="D13" s="313">
        <f>B10</f>
        <v>0</v>
      </c>
      <c r="E13" s="314"/>
      <c r="F13" s="95"/>
      <c r="G13" s="1"/>
      <c r="H13" s="1"/>
      <c r="I13" s="1"/>
      <c r="J13" s="1"/>
      <c r="K13" s="1"/>
      <c r="L13" s="1"/>
      <c r="M13" s="1"/>
      <c r="N13" s="1"/>
      <c r="O13" s="1"/>
      <c r="P13" s="1"/>
      <c r="Q13" s="1"/>
      <c r="R13" s="1"/>
      <c r="S13" s="1"/>
      <c r="T13" s="1"/>
      <c r="U13" s="1"/>
      <c r="V13" s="1"/>
      <c r="W13" s="1"/>
      <c r="X13" s="1"/>
      <c r="Y13" s="1"/>
      <c r="Z13" s="1"/>
    </row>
    <row r="14" spans="1:26" ht="21" customHeight="1" x14ac:dyDescent="0.25">
      <c r="A14" s="304" t="s">
        <v>131</v>
      </c>
      <c r="B14" s="305"/>
      <c r="C14" s="306"/>
      <c r="D14" s="307">
        <v>0</v>
      </c>
      <c r="E14" s="308"/>
      <c r="F14" s="103" t="s">
        <v>132</v>
      </c>
      <c r="G14" s="97"/>
      <c r="H14" s="97"/>
      <c r="I14" s="97"/>
      <c r="J14" s="97"/>
      <c r="K14" s="97"/>
      <c r="L14" s="1"/>
      <c r="M14" s="1"/>
      <c r="N14" s="1"/>
      <c r="O14" s="1"/>
      <c r="P14" s="1"/>
      <c r="Q14" s="1"/>
      <c r="R14" s="1"/>
      <c r="S14" s="1"/>
      <c r="T14" s="1"/>
      <c r="U14" s="1"/>
      <c r="V14" s="1"/>
      <c r="W14" s="1"/>
      <c r="X14" s="1"/>
      <c r="Y14" s="1"/>
      <c r="Z14" s="1"/>
    </row>
    <row r="15" spans="1:26" ht="21" customHeight="1" thickBot="1" x14ac:dyDescent="0.3">
      <c r="A15" s="304" t="s">
        <v>133</v>
      </c>
      <c r="B15" s="305"/>
      <c r="C15" s="306"/>
      <c r="D15" s="307">
        <v>0</v>
      </c>
      <c r="E15" s="308"/>
      <c r="F15" s="104" t="s">
        <v>134</v>
      </c>
      <c r="G15" s="97"/>
      <c r="H15" s="97"/>
      <c r="I15" s="97"/>
      <c r="J15" s="97"/>
      <c r="K15" s="97"/>
      <c r="L15" s="1"/>
      <c r="M15" s="1"/>
      <c r="N15" s="1"/>
      <c r="O15" s="1"/>
      <c r="P15" s="1"/>
      <c r="Q15" s="1"/>
      <c r="R15" s="1"/>
      <c r="S15" s="1"/>
      <c r="T15" s="1"/>
      <c r="U15" s="1"/>
      <c r="V15" s="1"/>
      <c r="W15" s="1"/>
      <c r="X15" s="1"/>
      <c r="Y15" s="1"/>
      <c r="Z15" s="1"/>
    </row>
    <row r="16" spans="1:26" ht="21" customHeight="1" x14ac:dyDescent="0.25">
      <c r="A16" s="304" t="s">
        <v>135</v>
      </c>
      <c r="B16" s="305"/>
      <c r="C16" s="306"/>
      <c r="D16" s="309" t="e">
        <f>((D15-D13)/D13)</f>
        <v>#DIV/0!</v>
      </c>
      <c r="E16" s="308"/>
      <c r="F16" s="95"/>
      <c r="G16" s="1"/>
      <c r="H16" s="1"/>
      <c r="I16" s="1"/>
      <c r="J16" s="1"/>
      <c r="K16" s="1"/>
      <c r="L16" s="1"/>
      <c r="M16" s="1"/>
      <c r="N16" s="1"/>
      <c r="O16" s="1"/>
      <c r="P16" s="1"/>
      <c r="Q16" s="1"/>
      <c r="R16" s="1"/>
      <c r="S16" s="1"/>
      <c r="T16" s="1"/>
      <c r="U16" s="1"/>
      <c r="V16" s="1"/>
      <c r="W16" s="1"/>
      <c r="X16" s="1"/>
      <c r="Y16" s="1"/>
      <c r="Z16" s="1"/>
    </row>
    <row r="17" spans="1:26" ht="21" customHeight="1" thickBot="1" x14ac:dyDescent="0.3">
      <c r="A17" s="296" t="s">
        <v>136</v>
      </c>
      <c r="B17" s="297"/>
      <c r="C17" s="298"/>
      <c r="D17" s="299" t="e">
        <f>((D15-E10)/E10)</f>
        <v>#DIV/0!</v>
      </c>
      <c r="E17" s="300"/>
      <c r="F17" s="95"/>
      <c r="G17" s="1"/>
      <c r="H17" s="1"/>
      <c r="I17" s="1"/>
      <c r="J17" s="1"/>
      <c r="K17" s="1"/>
      <c r="L17" s="1"/>
      <c r="M17" s="1"/>
      <c r="N17" s="1"/>
      <c r="O17" s="1"/>
      <c r="P17" s="1"/>
      <c r="Q17" s="1"/>
      <c r="R17" s="1"/>
      <c r="S17" s="1"/>
      <c r="T17" s="1"/>
      <c r="U17" s="1"/>
      <c r="V17" s="1"/>
      <c r="W17" s="1"/>
      <c r="X17" s="1"/>
      <c r="Y17" s="1"/>
      <c r="Z17" s="1"/>
    </row>
    <row r="18" spans="1:26" ht="15.75" customHeight="1" x14ac:dyDescent="0.25">
      <c r="A18" s="95"/>
      <c r="B18" s="95"/>
      <c r="C18" s="95"/>
      <c r="D18" s="95"/>
      <c r="E18" s="95"/>
      <c r="F18" s="95"/>
      <c r="G18" s="1"/>
      <c r="H18" s="1"/>
      <c r="I18" s="1"/>
      <c r="J18" s="1"/>
      <c r="K18" s="1"/>
      <c r="L18" s="1"/>
      <c r="M18" s="1"/>
      <c r="N18" s="1"/>
      <c r="O18" s="1"/>
      <c r="P18" s="1"/>
      <c r="Q18" s="1"/>
      <c r="R18" s="1"/>
      <c r="S18" s="1"/>
      <c r="T18" s="1"/>
      <c r="U18" s="1"/>
      <c r="V18" s="1"/>
      <c r="W18" s="1"/>
      <c r="X18" s="1"/>
      <c r="Y18" s="1"/>
      <c r="Z18" s="1"/>
    </row>
    <row r="19" spans="1:26" ht="15.75" customHeight="1" x14ac:dyDescent="0.25">
      <c r="A19" s="95"/>
      <c r="B19" s="95"/>
      <c r="C19" s="95"/>
      <c r="D19" s="95"/>
      <c r="E19" s="95"/>
      <c r="F19" s="95"/>
      <c r="G19" s="1"/>
      <c r="H19" s="1"/>
      <c r="I19" s="1"/>
      <c r="J19" s="1"/>
      <c r="K19" s="1"/>
      <c r="L19" s="1"/>
      <c r="M19" s="1"/>
      <c r="N19" s="1"/>
      <c r="O19" s="1"/>
      <c r="P19" s="1"/>
      <c r="Q19" s="1"/>
      <c r="R19" s="1"/>
      <c r="S19" s="1"/>
      <c r="T19" s="1"/>
      <c r="U19" s="1"/>
      <c r="V19" s="1"/>
      <c r="W19" s="1"/>
      <c r="X19" s="1"/>
      <c r="Y19" s="1"/>
      <c r="Z19" s="1"/>
    </row>
    <row r="20" spans="1:26" ht="15.75" customHeight="1" x14ac:dyDescent="0.25">
      <c r="A20" s="95"/>
      <c r="B20" s="95"/>
      <c r="C20" s="95"/>
      <c r="D20" s="95"/>
      <c r="E20" s="95"/>
      <c r="F20" s="95"/>
      <c r="G20" s="1"/>
      <c r="H20" s="1"/>
      <c r="I20" s="1"/>
      <c r="J20" s="1"/>
      <c r="K20" s="1"/>
      <c r="L20" s="1"/>
      <c r="M20" s="1"/>
      <c r="N20" s="1"/>
      <c r="O20" s="1"/>
      <c r="P20" s="1"/>
      <c r="Q20" s="1"/>
      <c r="R20" s="1"/>
      <c r="S20" s="1"/>
      <c r="T20" s="1"/>
      <c r="U20" s="1"/>
      <c r="V20" s="1"/>
      <c r="W20" s="1"/>
      <c r="X20" s="1"/>
      <c r="Y20" s="1"/>
      <c r="Z20" s="1"/>
    </row>
    <row r="21" spans="1:26" ht="15.75" customHeight="1" x14ac:dyDescent="0.25">
      <c r="A21" s="95"/>
      <c r="B21" s="95"/>
      <c r="C21" s="95"/>
      <c r="D21" s="95"/>
      <c r="E21" s="95"/>
      <c r="F21" s="95"/>
      <c r="G21" s="1"/>
      <c r="H21" s="1"/>
      <c r="I21" s="1"/>
      <c r="J21" s="1"/>
      <c r="K21" s="1"/>
      <c r="L21" s="1"/>
      <c r="M21" s="1"/>
      <c r="N21" s="1"/>
      <c r="O21" s="1"/>
      <c r="P21" s="1"/>
      <c r="Q21" s="1"/>
      <c r="R21" s="1"/>
      <c r="S21" s="1"/>
      <c r="T21" s="1"/>
      <c r="U21" s="1"/>
      <c r="V21" s="1"/>
      <c r="W21" s="1"/>
      <c r="X21" s="1"/>
      <c r="Y21" s="1"/>
      <c r="Z21" s="1"/>
    </row>
    <row r="22" spans="1:26" ht="15.75" customHeight="1" x14ac:dyDescent="0.25">
      <c r="A22" s="95"/>
      <c r="B22" s="95"/>
      <c r="C22" s="95"/>
      <c r="D22" s="95"/>
      <c r="E22" s="95"/>
      <c r="F22" s="95"/>
      <c r="G22" s="1"/>
      <c r="H22" s="1"/>
      <c r="I22" s="1"/>
      <c r="J22" s="1"/>
      <c r="K22" s="1"/>
      <c r="L22" s="1"/>
      <c r="M22" s="1"/>
      <c r="N22" s="1"/>
      <c r="O22" s="1"/>
      <c r="P22" s="1"/>
      <c r="Q22" s="1"/>
      <c r="R22" s="1"/>
      <c r="S22" s="1"/>
      <c r="T22" s="1"/>
      <c r="U22" s="1"/>
      <c r="V22" s="1"/>
      <c r="W22" s="1"/>
      <c r="X22" s="1"/>
      <c r="Y22" s="1"/>
      <c r="Z22" s="1"/>
    </row>
    <row r="23" spans="1:26" ht="15.75" customHeight="1" x14ac:dyDescent="0.25">
      <c r="A23" s="95"/>
      <c r="B23" s="95"/>
      <c r="C23" s="95"/>
      <c r="D23" s="95"/>
      <c r="E23" s="95"/>
      <c r="F23" s="95"/>
      <c r="G23" s="1"/>
      <c r="H23" s="1"/>
      <c r="I23" s="1"/>
      <c r="J23" s="1"/>
      <c r="K23" s="1"/>
      <c r="L23" s="1"/>
      <c r="M23" s="1"/>
      <c r="N23" s="1"/>
      <c r="O23" s="1"/>
      <c r="P23" s="1"/>
      <c r="Q23" s="1"/>
      <c r="R23" s="1"/>
      <c r="S23" s="1"/>
      <c r="T23" s="1"/>
      <c r="U23" s="1"/>
      <c r="V23" s="1"/>
      <c r="W23" s="1"/>
      <c r="X23" s="1"/>
      <c r="Y23" s="1"/>
      <c r="Z23" s="1"/>
    </row>
    <row r="24" spans="1:26" ht="15.75" customHeight="1" x14ac:dyDescent="0.25">
      <c r="A24" s="95"/>
      <c r="B24" s="95"/>
      <c r="C24" s="95"/>
      <c r="D24" s="95"/>
      <c r="E24" s="95"/>
      <c r="F24" s="95"/>
      <c r="G24" s="1"/>
      <c r="H24" s="1"/>
      <c r="I24" s="1"/>
      <c r="J24" s="1"/>
      <c r="K24" s="1"/>
      <c r="L24" s="1"/>
      <c r="M24" s="1"/>
      <c r="N24" s="1"/>
      <c r="O24" s="1"/>
      <c r="P24" s="1"/>
      <c r="Q24" s="1"/>
      <c r="R24" s="1"/>
      <c r="S24" s="1"/>
      <c r="T24" s="1"/>
      <c r="U24" s="1"/>
      <c r="V24" s="1"/>
      <c r="W24" s="1"/>
      <c r="X24" s="1"/>
      <c r="Y24" s="1"/>
      <c r="Z24" s="1"/>
    </row>
    <row r="25" spans="1:26" ht="15.75" customHeight="1" x14ac:dyDescent="0.25">
      <c r="A25" s="95"/>
      <c r="B25" s="95"/>
      <c r="C25" s="95"/>
      <c r="D25" s="95"/>
      <c r="E25" s="95"/>
      <c r="F25" s="95"/>
      <c r="G25" s="1"/>
      <c r="H25" s="1"/>
      <c r="I25" s="1"/>
      <c r="J25" s="1"/>
      <c r="K25" s="1"/>
      <c r="L25" s="1"/>
      <c r="M25" s="1"/>
      <c r="N25" s="1"/>
      <c r="O25" s="1"/>
      <c r="P25" s="1"/>
      <c r="Q25" s="1"/>
      <c r="R25" s="1"/>
      <c r="S25" s="1"/>
      <c r="T25" s="1"/>
      <c r="U25" s="1"/>
      <c r="V25" s="1"/>
      <c r="W25" s="1"/>
      <c r="X25" s="1"/>
      <c r="Y25" s="1"/>
      <c r="Z25" s="1"/>
    </row>
    <row r="26" spans="1:26" ht="15.75" customHeight="1" x14ac:dyDescent="0.25">
      <c r="A26" s="95"/>
      <c r="B26" s="95"/>
      <c r="C26" s="95"/>
      <c r="D26" s="95"/>
      <c r="E26" s="95"/>
      <c r="F26" s="95"/>
      <c r="G26" s="1"/>
      <c r="H26" s="1"/>
      <c r="I26" s="1"/>
      <c r="J26" s="1"/>
      <c r="K26" s="1"/>
      <c r="L26" s="1"/>
      <c r="M26" s="1"/>
      <c r="N26" s="1"/>
      <c r="O26" s="1"/>
      <c r="P26" s="1"/>
      <c r="Q26" s="1"/>
      <c r="R26" s="1"/>
      <c r="S26" s="1"/>
      <c r="T26" s="1"/>
      <c r="U26" s="1"/>
      <c r="V26" s="1"/>
      <c r="W26" s="1"/>
      <c r="X26" s="1"/>
      <c r="Y26" s="1"/>
      <c r="Z26" s="1"/>
    </row>
    <row r="27" spans="1:26" ht="15.75" customHeight="1" x14ac:dyDescent="0.25">
      <c r="A27" s="95"/>
      <c r="B27" s="95"/>
      <c r="C27" s="95"/>
      <c r="D27" s="95"/>
      <c r="E27" s="95"/>
      <c r="F27" s="95"/>
      <c r="G27" s="1"/>
      <c r="H27" s="1"/>
      <c r="I27" s="1"/>
      <c r="J27" s="1"/>
      <c r="K27" s="1"/>
      <c r="L27" s="1"/>
      <c r="M27" s="1"/>
      <c r="N27" s="1"/>
      <c r="O27" s="1"/>
      <c r="P27" s="1"/>
      <c r="Q27" s="1"/>
      <c r="R27" s="1"/>
      <c r="S27" s="1"/>
      <c r="T27" s="1"/>
      <c r="U27" s="1"/>
      <c r="V27" s="1"/>
      <c r="W27" s="1"/>
      <c r="X27" s="1"/>
      <c r="Y27" s="1"/>
      <c r="Z27" s="1"/>
    </row>
    <row r="28" spans="1:26" ht="15.75" customHeight="1" x14ac:dyDescent="0.25">
      <c r="A28" s="95"/>
      <c r="B28" s="95"/>
      <c r="C28" s="95"/>
      <c r="D28" s="95"/>
      <c r="E28" s="95"/>
      <c r="F28" s="95"/>
      <c r="G28" s="1"/>
      <c r="H28" s="1"/>
      <c r="I28" s="1"/>
      <c r="J28" s="1"/>
      <c r="K28" s="1"/>
      <c r="L28" s="1"/>
      <c r="M28" s="1"/>
      <c r="N28" s="1"/>
      <c r="O28" s="1"/>
      <c r="P28" s="1"/>
      <c r="Q28" s="1"/>
      <c r="R28" s="1"/>
      <c r="S28" s="1"/>
      <c r="T28" s="1"/>
      <c r="U28" s="1"/>
      <c r="V28" s="1"/>
      <c r="W28" s="1"/>
      <c r="X28" s="1"/>
      <c r="Y28" s="1"/>
      <c r="Z28" s="1"/>
    </row>
    <row r="29" spans="1:26" ht="15.75" customHeight="1" x14ac:dyDescent="0.25">
      <c r="A29" s="95"/>
      <c r="B29" s="95"/>
      <c r="C29" s="95"/>
      <c r="D29" s="95"/>
      <c r="E29" s="95"/>
      <c r="F29" s="95"/>
      <c r="G29" s="1"/>
      <c r="H29" s="1"/>
      <c r="I29" s="1"/>
      <c r="J29" s="1"/>
      <c r="K29" s="1"/>
      <c r="L29" s="1"/>
      <c r="M29" s="1"/>
      <c r="N29" s="1"/>
      <c r="O29" s="1"/>
      <c r="P29" s="1"/>
      <c r="Q29" s="1"/>
      <c r="R29" s="1"/>
      <c r="S29" s="1"/>
      <c r="T29" s="1"/>
      <c r="U29" s="1"/>
      <c r="V29" s="1"/>
      <c r="W29" s="1"/>
      <c r="X29" s="1"/>
      <c r="Y29" s="1"/>
      <c r="Z29" s="1"/>
    </row>
    <row r="30" spans="1:26" ht="15.75" customHeight="1" x14ac:dyDescent="0.25">
      <c r="A30" s="95"/>
      <c r="B30" s="95"/>
      <c r="C30" s="95"/>
      <c r="D30" s="95"/>
      <c r="E30" s="95"/>
      <c r="F30" s="95"/>
      <c r="G30" s="1"/>
      <c r="H30" s="1"/>
      <c r="I30" s="1"/>
      <c r="J30" s="1"/>
      <c r="K30" s="1"/>
      <c r="L30" s="1"/>
      <c r="M30" s="1"/>
      <c r="N30" s="1"/>
      <c r="O30" s="1"/>
      <c r="P30" s="1"/>
      <c r="Q30" s="1"/>
      <c r="R30" s="1"/>
      <c r="S30" s="1"/>
      <c r="T30" s="1"/>
      <c r="U30" s="1"/>
      <c r="V30" s="1"/>
      <c r="W30" s="1"/>
      <c r="X30" s="1"/>
      <c r="Y30" s="1"/>
      <c r="Z30" s="1"/>
    </row>
    <row r="31" spans="1:26" ht="15.75" customHeight="1" x14ac:dyDescent="0.25">
      <c r="A31" s="95"/>
      <c r="B31" s="95"/>
      <c r="C31" s="95"/>
      <c r="D31" s="95"/>
      <c r="E31" s="95"/>
      <c r="F31" s="95"/>
      <c r="G31" s="1"/>
      <c r="H31" s="1"/>
      <c r="I31" s="1"/>
      <c r="J31" s="1"/>
      <c r="K31" s="1"/>
      <c r="L31" s="1"/>
      <c r="M31" s="1"/>
      <c r="N31" s="1"/>
      <c r="O31" s="1"/>
      <c r="P31" s="1"/>
      <c r="Q31" s="1"/>
      <c r="R31" s="1"/>
      <c r="S31" s="1"/>
      <c r="T31" s="1"/>
      <c r="U31" s="1"/>
      <c r="V31" s="1"/>
      <c r="W31" s="1"/>
      <c r="X31" s="1"/>
      <c r="Y31" s="1"/>
      <c r="Z31" s="1"/>
    </row>
    <row r="32" spans="1:26" ht="15.75" customHeight="1" x14ac:dyDescent="0.25">
      <c r="A32" s="95"/>
      <c r="B32" s="95"/>
      <c r="C32" s="95"/>
      <c r="D32" s="95"/>
      <c r="E32" s="95"/>
      <c r="F32" s="95"/>
      <c r="G32" s="1"/>
      <c r="H32" s="1"/>
      <c r="I32" s="1"/>
      <c r="J32" s="1"/>
      <c r="K32" s="1"/>
      <c r="L32" s="1"/>
      <c r="M32" s="1"/>
      <c r="N32" s="1"/>
      <c r="O32" s="1"/>
      <c r="P32" s="1"/>
      <c r="Q32" s="1"/>
      <c r="R32" s="1"/>
      <c r="S32" s="1"/>
      <c r="T32" s="1"/>
      <c r="U32" s="1"/>
      <c r="V32" s="1"/>
      <c r="W32" s="1"/>
      <c r="X32" s="1"/>
      <c r="Y32" s="1"/>
      <c r="Z32" s="1"/>
    </row>
    <row r="33" spans="1:26" ht="15.75" customHeight="1" x14ac:dyDescent="0.25">
      <c r="A33" s="95"/>
      <c r="B33" s="95"/>
      <c r="C33" s="95"/>
      <c r="D33" s="95"/>
      <c r="E33" s="95"/>
      <c r="F33" s="95"/>
      <c r="G33" s="1"/>
      <c r="H33" s="1"/>
      <c r="I33" s="1"/>
      <c r="J33" s="1"/>
      <c r="K33" s="1"/>
      <c r="L33" s="1"/>
      <c r="M33" s="1"/>
      <c r="N33" s="1"/>
      <c r="O33" s="1"/>
      <c r="P33" s="1"/>
      <c r="Q33" s="1"/>
      <c r="R33" s="1"/>
      <c r="S33" s="1"/>
      <c r="T33" s="1"/>
      <c r="U33" s="1"/>
      <c r="V33" s="1"/>
      <c r="W33" s="1"/>
      <c r="X33" s="1"/>
      <c r="Y33" s="1"/>
      <c r="Z33" s="1"/>
    </row>
    <row r="34" spans="1:26" ht="15.75" customHeight="1" x14ac:dyDescent="0.25">
      <c r="A34" s="95"/>
      <c r="B34" s="95"/>
      <c r="C34" s="95"/>
      <c r="D34" s="95"/>
      <c r="E34" s="95"/>
      <c r="F34" s="95"/>
      <c r="G34" s="1"/>
      <c r="H34" s="1"/>
      <c r="I34" s="1"/>
      <c r="J34" s="1"/>
      <c r="K34" s="1"/>
      <c r="L34" s="1"/>
      <c r="M34" s="1"/>
      <c r="N34" s="1"/>
      <c r="O34" s="1"/>
      <c r="P34" s="1"/>
      <c r="Q34" s="1"/>
      <c r="R34" s="1"/>
      <c r="S34" s="1"/>
      <c r="T34" s="1"/>
      <c r="U34" s="1"/>
      <c r="V34" s="1"/>
      <c r="W34" s="1"/>
      <c r="X34" s="1"/>
      <c r="Y34" s="1"/>
      <c r="Z34" s="1"/>
    </row>
    <row r="35" spans="1:26" ht="15.75" customHeight="1" x14ac:dyDescent="0.25">
      <c r="A35" s="95"/>
      <c r="B35" s="95"/>
      <c r="C35" s="95"/>
      <c r="D35" s="95"/>
      <c r="E35" s="95"/>
      <c r="F35" s="95"/>
      <c r="G35" s="1"/>
      <c r="H35" s="1"/>
      <c r="I35" s="1"/>
      <c r="J35" s="1"/>
      <c r="K35" s="1"/>
      <c r="L35" s="1"/>
      <c r="M35" s="1"/>
      <c r="N35" s="1"/>
      <c r="O35" s="1"/>
      <c r="P35" s="1"/>
      <c r="Q35" s="1"/>
      <c r="R35" s="1"/>
      <c r="S35" s="1"/>
      <c r="T35" s="1"/>
      <c r="U35" s="1"/>
      <c r="V35" s="1"/>
      <c r="W35" s="1"/>
      <c r="X35" s="1"/>
      <c r="Y35" s="1"/>
      <c r="Z35" s="1"/>
    </row>
    <row r="36" spans="1:26" ht="15.75" customHeight="1" x14ac:dyDescent="0.25">
      <c r="A36" s="95"/>
      <c r="B36" s="95"/>
      <c r="C36" s="95"/>
      <c r="D36" s="95"/>
      <c r="E36" s="95"/>
      <c r="F36" s="95"/>
      <c r="G36" s="1"/>
      <c r="H36" s="1"/>
      <c r="I36" s="1"/>
      <c r="J36" s="1"/>
      <c r="K36" s="1"/>
      <c r="L36" s="1"/>
      <c r="M36" s="1"/>
      <c r="N36" s="1"/>
      <c r="O36" s="1"/>
      <c r="P36" s="1"/>
      <c r="Q36" s="1"/>
      <c r="R36" s="1"/>
      <c r="S36" s="1"/>
      <c r="T36" s="1"/>
      <c r="U36" s="1"/>
      <c r="V36" s="1"/>
      <c r="W36" s="1"/>
      <c r="X36" s="1"/>
      <c r="Y36" s="1"/>
      <c r="Z36" s="1"/>
    </row>
    <row r="37" spans="1:26" ht="15.75" customHeight="1" x14ac:dyDescent="0.25">
      <c r="A37" s="95"/>
      <c r="B37" s="95"/>
      <c r="C37" s="95"/>
      <c r="D37" s="95"/>
      <c r="E37" s="95"/>
      <c r="F37" s="95"/>
      <c r="G37" s="1"/>
      <c r="H37" s="1"/>
      <c r="I37" s="1"/>
      <c r="J37" s="1"/>
      <c r="K37" s="1"/>
      <c r="L37" s="1"/>
      <c r="M37" s="1"/>
      <c r="N37" s="1"/>
      <c r="O37" s="1"/>
      <c r="P37" s="1"/>
      <c r="Q37" s="1"/>
      <c r="R37" s="1"/>
      <c r="S37" s="1"/>
      <c r="T37" s="1"/>
      <c r="U37" s="1"/>
      <c r="V37" s="1"/>
      <c r="W37" s="1"/>
      <c r="X37" s="1"/>
      <c r="Y37" s="1"/>
      <c r="Z37" s="1"/>
    </row>
    <row r="38" spans="1:26" ht="15.75" customHeight="1" x14ac:dyDescent="0.25">
      <c r="A38" s="95"/>
      <c r="B38" s="95"/>
      <c r="C38" s="95"/>
      <c r="D38" s="95"/>
      <c r="E38" s="95"/>
      <c r="F38" s="95"/>
      <c r="G38" s="1"/>
      <c r="H38" s="1"/>
      <c r="I38" s="1"/>
      <c r="J38" s="1"/>
      <c r="K38" s="1"/>
      <c r="L38" s="1"/>
      <c r="M38" s="1"/>
      <c r="N38" s="1"/>
      <c r="O38" s="1"/>
      <c r="P38" s="1"/>
      <c r="Q38" s="1"/>
      <c r="R38" s="1"/>
      <c r="S38" s="1"/>
      <c r="T38" s="1"/>
      <c r="U38" s="1"/>
      <c r="V38" s="1"/>
      <c r="W38" s="1"/>
      <c r="X38" s="1"/>
      <c r="Y38" s="1"/>
      <c r="Z38" s="1"/>
    </row>
    <row r="39" spans="1:26" ht="15.75" customHeight="1" x14ac:dyDescent="0.25">
      <c r="A39" s="95"/>
      <c r="B39" s="95"/>
      <c r="C39" s="95"/>
      <c r="D39" s="95"/>
      <c r="E39" s="95"/>
      <c r="F39" s="95"/>
      <c r="G39" s="1"/>
      <c r="H39" s="1"/>
      <c r="I39" s="1"/>
      <c r="J39" s="1"/>
      <c r="K39" s="1"/>
      <c r="L39" s="1"/>
      <c r="M39" s="1"/>
      <c r="N39" s="1"/>
      <c r="O39" s="1"/>
      <c r="P39" s="1"/>
      <c r="Q39" s="1"/>
      <c r="R39" s="1"/>
      <c r="S39" s="1"/>
      <c r="T39" s="1"/>
      <c r="U39" s="1"/>
      <c r="V39" s="1"/>
      <c r="W39" s="1"/>
      <c r="X39" s="1"/>
      <c r="Y39" s="1"/>
      <c r="Z39" s="1"/>
    </row>
    <row r="40" spans="1:26" ht="15.75" customHeight="1" x14ac:dyDescent="0.25">
      <c r="A40" s="95"/>
      <c r="B40" s="95"/>
      <c r="C40" s="95"/>
      <c r="D40" s="95"/>
      <c r="E40" s="95"/>
      <c r="F40" s="95"/>
      <c r="G40" s="1"/>
      <c r="H40" s="1"/>
      <c r="I40" s="1"/>
      <c r="J40" s="1"/>
      <c r="K40" s="1"/>
      <c r="L40" s="1"/>
      <c r="M40" s="1"/>
      <c r="N40" s="1"/>
      <c r="O40" s="1"/>
      <c r="P40" s="1"/>
      <c r="Q40" s="1"/>
      <c r="R40" s="1"/>
      <c r="S40" s="1"/>
      <c r="T40" s="1"/>
      <c r="U40" s="1"/>
      <c r="V40" s="1"/>
      <c r="W40" s="1"/>
      <c r="X40" s="1"/>
      <c r="Y40" s="1"/>
      <c r="Z40" s="1"/>
    </row>
    <row r="41" spans="1:26" ht="15.75" customHeight="1" x14ac:dyDescent="0.25">
      <c r="A41" s="95"/>
      <c r="B41" s="95"/>
      <c r="C41" s="95"/>
      <c r="D41" s="95"/>
      <c r="E41" s="95"/>
      <c r="F41" s="95"/>
      <c r="G41" s="1"/>
      <c r="H41" s="1"/>
      <c r="I41" s="1"/>
      <c r="J41" s="1"/>
      <c r="K41" s="1"/>
      <c r="L41" s="1"/>
      <c r="M41" s="1"/>
      <c r="N41" s="1"/>
      <c r="O41" s="1"/>
      <c r="P41" s="1"/>
      <c r="Q41" s="1"/>
      <c r="R41" s="1"/>
      <c r="S41" s="1"/>
      <c r="T41" s="1"/>
      <c r="U41" s="1"/>
      <c r="V41" s="1"/>
      <c r="W41" s="1"/>
      <c r="X41" s="1"/>
      <c r="Y41" s="1"/>
      <c r="Z41" s="1"/>
    </row>
    <row r="42" spans="1:26" ht="15.75" customHeight="1" x14ac:dyDescent="0.25">
      <c r="A42" s="95"/>
      <c r="B42" s="95"/>
      <c r="C42" s="95"/>
      <c r="D42" s="95"/>
      <c r="E42" s="95"/>
      <c r="F42" s="95"/>
      <c r="G42" s="1"/>
      <c r="H42" s="1"/>
      <c r="I42" s="1"/>
      <c r="J42" s="1"/>
      <c r="K42" s="1"/>
      <c r="L42" s="1"/>
      <c r="M42" s="1"/>
      <c r="N42" s="1"/>
      <c r="O42" s="1"/>
      <c r="P42" s="1"/>
      <c r="Q42" s="1"/>
      <c r="R42" s="1"/>
      <c r="S42" s="1"/>
      <c r="T42" s="1"/>
      <c r="U42" s="1"/>
      <c r="V42" s="1"/>
      <c r="W42" s="1"/>
      <c r="X42" s="1"/>
      <c r="Y42" s="1"/>
      <c r="Z42" s="1"/>
    </row>
    <row r="43" spans="1:26" ht="15.75" customHeight="1" x14ac:dyDescent="0.25">
      <c r="A43" s="95"/>
      <c r="B43" s="95"/>
      <c r="C43" s="95"/>
      <c r="D43" s="95"/>
      <c r="E43" s="95"/>
      <c r="F43" s="95"/>
      <c r="G43" s="1"/>
      <c r="H43" s="1"/>
      <c r="I43" s="1"/>
      <c r="J43" s="1"/>
      <c r="K43" s="1"/>
      <c r="L43" s="1"/>
      <c r="M43" s="1"/>
      <c r="N43" s="1"/>
      <c r="O43" s="1"/>
      <c r="P43" s="1"/>
      <c r="Q43" s="1"/>
      <c r="R43" s="1"/>
      <c r="S43" s="1"/>
      <c r="T43" s="1"/>
      <c r="U43" s="1"/>
      <c r="V43" s="1"/>
      <c r="W43" s="1"/>
      <c r="X43" s="1"/>
      <c r="Y43" s="1"/>
      <c r="Z43" s="1"/>
    </row>
    <row r="44" spans="1:26" ht="15.75" customHeight="1" x14ac:dyDescent="0.25">
      <c r="A44" s="95"/>
      <c r="B44" s="95"/>
      <c r="C44" s="95"/>
      <c r="D44" s="95"/>
      <c r="E44" s="95"/>
      <c r="F44" s="95"/>
      <c r="G44" s="1"/>
      <c r="H44" s="1"/>
      <c r="I44" s="1"/>
      <c r="J44" s="1"/>
      <c r="K44" s="1"/>
      <c r="L44" s="1"/>
      <c r="M44" s="1"/>
      <c r="N44" s="1"/>
      <c r="O44" s="1"/>
      <c r="P44" s="1"/>
      <c r="Q44" s="1"/>
      <c r="R44" s="1"/>
      <c r="S44" s="1"/>
      <c r="T44" s="1"/>
      <c r="U44" s="1"/>
      <c r="V44" s="1"/>
      <c r="W44" s="1"/>
      <c r="X44" s="1"/>
      <c r="Y44" s="1"/>
      <c r="Z44" s="1"/>
    </row>
    <row r="45" spans="1:26" ht="15.75" customHeight="1" x14ac:dyDescent="0.25">
      <c r="A45" s="95"/>
      <c r="B45" s="95"/>
      <c r="C45" s="95"/>
      <c r="D45" s="95"/>
      <c r="E45" s="95"/>
      <c r="F45" s="95"/>
      <c r="G45" s="1"/>
      <c r="H45" s="1"/>
      <c r="I45" s="1"/>
      <c r="J45" s="1"/>
      <c r="K45" s="1"/>
      <c r="L45" s="1"/>
      <c r="M45" s="1"/>
      <c r="N45" s="1"/>
      <c r="O45" s="1"/>
      <c r="P45" s="1"/>
      <c r="Q45" s="1"/>
      <c r="R45" s="1"/>
      <c r="S45" s="1"/>
      <c r="T45" s="1"/>
      <c r="U45" s="1"/>
      <c r="V45" s="1"/>
      <c r="W45" s="1"/>
      <c r="X45" s="1"/>
      <c r="Y45" s="1"/>
      <c r="Z45" s="1"/>
    </row>
    <row r="46" spans="1:26" ht="15.75" customHeight="1" x14ac:dyDescent="0.25">
      <c r="A46" s="95"/>
      <c r="B46" s="95"/>
      <c r="C46" s="95"/>
      <c r="D46" s="95"/>
      <c r="E46" s="95"/>
      <c r="F46" s="95"/>
      <c r="G46" s="1"/>
      <c r="H46" s="1"/>
      <c r="I46" s="1"/>
      <c r="J46" s="1"/>
      <c r="K46" s="1"/>
      <c r="L46" s="1"/>
      <c r="M46" s="1"/>
      <c r="N46" s="1"/>
      <c r="O46" s="1"/>
      <c r="P46" s="1"/>
      <c r="Q46" s="1"/>
      <c r="R46" s="1"/>
      <c r="S46" s="1"/>
      <c r="T46" s="1"/>
      <c r="U46" s="1"/>
      <c r="V46" s="1"/>
      <c r="W46" s="1"/>
      <c r="X46" s="1"/>
      <c r="Y46" s="1"/>
      <c r="Z46" s="1"/>
    </row>
    <row r="47" spans="1:26" ht="15.75" customHeight="1" x14ac:dyDescent="0.25">
      <c r="A47" s="95"/>
      <c r="B47" s="95"/>
      <c r="C47" s="95"/>
      <c r="D47" s="95"/>
      <c r="E47" s="95"/>
      <c r="F47" s="95"/>
      <c r="G47" s="1"/>
      <c r="H47" s="1"/>
      <c r="I47" s="1"/>
      <c r="J47" s="1"/>
      <c r="K47" s="1"/>
      <c r="L47" s="1"/>
      <c r="M47" s="1"/>
      <c r="N47" s="1"/>
      <c r="O47" s="1"/>
      <c r="P47" s="1"/>
      <c r="Q47" s="1"/>
      <c r="R47" s="1"/>
      <c r="S47" s="1"/>
      <c r="T47" s="1"/>
      <c r="U47" s="1"/>
      <c r="V47" s="1"/>
      <c r="W47" s="1"/>
      <c r="X47" s="1"/>
      <c r="Y47" s="1"/>
      <c r="Z47" s="1"/>
    </row>
    <row r="48" spans="1:26" ht="15.75" customHeight="1" x14ac:dyDescent="0.25">
      <c r="A48" s="95"/>
      <c r="B48" s="95"/>
      <c r="C48" s="95"/>
      <c r="D48" s="95"/>
      <c r="E48" s="95"/>
      <c r="F48" s="95"/>
      <c r="G48" s="1"/>
      <c r="H48" s="1"/>
      <c r="I48" s="1"/>
      <c r="J48" s="1"/>
      <c r="K48" s="1"/>
      <c r="L48" s="1"/>
      <c r="M48" s="1"/>
      <c r="N48" s="1"/>
      <c r="O48" s="1"/>
      <c r="P48" s="1"/>
      <c r="Q48" s="1"/>
      <c r="R48" s="1"/>
      <c r="S48" s="1"/>
      <c r="T48" s="1"/>
      <c r="U48" s="1"/>
      <c r="V48" s="1"/>
      <c r="W48" s="1"/>
      <c r="X48" s="1"/>
      <c r="Y48" s="1"/>
      <c r="Z48" s="1"/>
    </row>
    <row r="49" spans="1:26" ht="15.75" customHeight="1" x14ac:dyDescent="0.25">
      <c r="A49" s="95"/>
      <c r="B49" s="95"/>
      <c r="C49" s="95"/>
      <c r="D49" s="95"/>
      <c r="E49" s="95"/>
      <c r="F49" s="95"/>
      <c r="G49" s="1"/>
      <c r="H49" s="1"/>
      <c r="I49" s="1"/>
      <c r="J49" s="1"/>
      <c r="K49" s="1"/>
      <c r="L49" s="1"/>
      <c r="M49" s="1"/>
      <c r="N49" s="1"/>
      <c r="O49" s="1"/>
      <c r="P49" s="1"/>
      <c r="Q49" s="1"/>
      <c r="R49" s="1"/>
      <c r="S49" s="1"/>
      <c r="T49" s="1"/>
      <c r="U49" s="1"/>
      <c r="V49" s="1"/>
      <c r="W49" s="1"/>
      <c r="X49" s="1"/>
      <c r="Y49" s="1"/>
      <c r="Z49" s="1"/>
    </row>
    <row r="50" spans="1:26" ht="15.75" customHeight="1" x14ac:dyDescent="0.25">
      <c r="A50" s="95"/>
      <c r="B50" s="95"/>
      <c r="C50" s="95"/>
      <c r="D50" s="95"/>
      <c r="E50" s="95"/>
      <c r="F50" s="95"/>
      <c r="G50" s="1"/>
      <c r="H50" s="1"/>
      <c r="I50" s="1"/>
      <c r="J50" s="1"/>
      <c r="K50" s="1"/>
      <c r="L50" s="1"/>
      <c r="M50" s="1"/>
      <c r="N50" s="1"/>
      <c r="O50" s="1"/>
      <c r="P50" s="1"/>
      <c r="Q50" s="1"/>
      <c r="R50" s="1"/>
      <c r="S50" s="1"/>
      <c r="T50" s="1"/>
      <c r="U50" s="1"/>
      <c r="V50" s="1"/>
      <c r="W50" s="1"/>
      <c r="X50" s="1"/>
      <c r="Y50" s="1"/>
      <c r="Z50" s="1"/>
    </row>
    <row r="51" spans="1:26" ht="15.75" customHeight="1" x14ac:dyDescent="0.25">
      <c r="A51" s="95"/>
      <c r="B51" s="95"/>
      <c r="C51" s="95"/>
      <c r="D51" s="95"/>
      <c r="E51" s="95"/>
      <c r="F51" s="95"/>
      <c r="G51" s="1"/>
      <c r="H51" s="1"/>
      <c r="I51" s="1"/>
      <c r="J51" s="1"/>
      <c r="K51" s="1"/>
      <c r="L51" s="1"/>
      <c r="M51" s="1"/>
      <c r="N51" s="1"/>
      <c r="O51" s="1"/>
      <c r="P51" s="1"/>
      <c r="Q51" s="1"/>
      <c r="R51" s="1"/>
      <c r="S51" s="1"/>
      <c r="T51" s="1"/>
      <c r="U51" s="1"/>
      <c r="V51" s="1"/>
      <c r="W51" s="1"/>
      <c r="X51" s="1"/>
      <c r="Y51" s="1"/>
      <c r="Z51" s="1"/>
    </row>
    <row r="52" spans="1:26" ht="15.75" customHeight="1" x14ac:dyDescent="0.25">
      <c r="A52" s="95"/>
      <c r="B52" s="95"/>
      <c r="C52" s="95"/>
      <c r="D52" s="95"/>
      <c r="E52" s="95"/>
      <c r="F52" s="95"/>
      <c r="G52" s="1"/>
      <c r="H52" s="1"/>
      <c r="I52" s="1"/>
      <c r="J52" s="1"/>
      <c r="K52" s="1"/>
      <c r="L52" s="1"/>
      <c r="M52" s="1"/>
      <c r="N52" s="1"/>
      <c r="O52" s="1"/>
      <c r="P52" s="1"/>
      <c r="Q52" s="1"/>
      <c r="R52" s="1"/>
      <c r="S52" s="1"/>
      <c r="T52" s="1"/>
      <c r="U52" s="1"/>
      <c r="V52" s="1"/>
      <c r="W52" s="1"/>
      <c r="X52" s="1"/>
      <c r="Y52" s="1"/>
      <c r="Z52" s="1"/>
    </row>
    <row r="53" spans="1:26" ht="15.75" customHeight="1" x14ac:dyDescent="0.25">
      <c r="A53" s="95"/>
      <c r="B53" s="95"/>
      <c r="C53" s="95"/>
      <c r="D53" s="95"/>
      <c r="E53" s="95"/>
      <c r="F53" s="95"/>
      <c r="G53" s="1"/>
      <c r="H53" s="1"/>
      <c r="I53" s="1"/>
      <c r="J53" s="1"/>
      <c r="K53" s="1"/>
      <c r="L53" s="1"/>
      <c r="M53" s="1"/>
      <c r="N53" s="1"/>
      <c r="O53" s="1"/>
      <c r="P53" s="1"/>
      <c r="Q53" s="1"/>
      <c r="R53" s="1"/>
      <c r="S53" s="1"/>
      <c r="T53" s="1"/>
      <c r="U53" s="1"/>
      <c r="V53" s="1"/>
      <c r="W53" s="1"/>
      <c r="X53" s="1"/>
      <c r="Y53" s="1"/>
      <c r="Z53" s="1"/>
    </row>
    <row r="54" spans="1:26" ht="15.75" customHeight="1" x14ac:dyDescent="0.25">
      <c r="A54" s="95"/>
      <c r="B54" s="95"/>
      <c r="C54" s="95"/>
      <c r="D54" s="95"/>
      <c r="E54" s="95"/>
      <c r="F54" s="95"/>
      <c r="G54" s="1"/>
      <c r="H54" s="1"/>
      <c r="I54" s="1"/>
      <c r="J54" s="1"/>
      <c r="K54" s="1"/>
      <c r="L54" s="1"/>
      <c r="M54" s="1"/>
      <c r="N54" s="1"/>
      <c r="O54" s="1"/>
      <c r="P54" s="1"/>
      <c r="Q54" s="1"/>
      <c r="R54" s="1"/>
      <c r="S54" s="1"/>
      <c r="T54" s="1"/>
      <c r="U54" s="1"/>
      <c r="V54" s="1"/>
      <c r="W54" s="1"/>
      <c r="X54" s="1"/>
      <c r="Y54" s="1"/>
      <c r="Z54" s="1"/>
    </row>
    <row r="55" spans="1:26" ht="15.75" customHeight="1" x14ac:dyDescent="0.25">
      <c r="A55" s="95"/>
      <c r="B55" s="95"/>
      <c r="C55" s="95"/>
      <c r="D55" s="95"/>
      <c r="E55" s="95"/>
      <c r="F55" s="95"/>
      <c r="G55" s="1"/>
      <c r="H55" s="1"/>
      <c r="I55" s="1"/>
      <c r="J55" s="1"/>
      <c r="K55" s="1"/>
      <c r="L55" s="1"/>
      <c r="M55" s="1"/>
      <c r="N55" s="1"/>
      <c r="O55" s="1"/>
      <c r="P55" s="1"/>
      <c r="Q55" s="1"/>
      <c r="R55" s="1"/>
      <c r="S55" s="1"/>
      <c r="T55" s="1"/>
      <c r="U55" s="1"/>
      <c r="V55" s="1"/>
      <c r="W55" s="1"/>
      <c r="X55" s="1"/>
      <c r="Y55" s="1"/>
      <c r="Z55" s="1"/>
    </row>
    <row r="56" spans="1:26" ht="15.75" customHeight="1" x14ac:dyDescent="0.25">
      <c r="A56" s="95"/>
      <c r="B56" s="95"/>
      <c r="C56" s="95"/>
      <c r="D56" s="95"/>
      <c r="E56" s="95"/>
      <c r="F56" s="95"/>
      <c r="G56" s="1"/>
      <c r="H56" s="1"/>
      <c r="I56" s="1"/>
      <c r="J56" s="1"/>
      <c r="K56" s="1"/>
      <c r="L56" s="1"/>
      <c r="M56" s="1"/>
      <c r="N56" s="1"/>
      <c r="O56" s="1"/>
      <c r="P56" s="1"/>
      <c r="Q56" s="1"/>
      <c r="R56" s="1"/>
      <c r="S56" s="1"/>
      <c r="T56" s="1"/>
      <c r="U56" s="1"/>
      <c r="V56" s="1"/>
      <c r="W56" s="1"/>
      <c r="X56" s="1"/>
      <c r="Y56" s="1"/>
      <c r="Z56" s="1"/>
    </row>
    <row r="57" spans="1:26" ht="15.75" customHeight="1" x14ac:dyDescent="0.25">
      <c r="A57" s="95"/>
      <c r="B57" s="95"/>
      <c r="C57" s="95"/>
      <c r="D57" s="95"/>
      <c r="E57" s="95"/>
      <c r="F57" s="95"/>
      <c r="G57" s="1"/>
      <c r="H57" s="1"/>
      <c r="I57" s="1"/>
      <c r="J57" s="1"/>
      <c r="K57" s="1"/>
      <c r="L57" s="1"/>
      <c r="M57" s="1"/>
      <c r="N57" s="1"/>
      <c r="O57" s="1"/>
      <c r="P57" s="1"/>
      <c r="Q57" s="1"/>
      <c r="R57" s="1"/>
      <c r="S57" s="1"/>
      <c r="T57" s="1"/>
      <c r="U57" s="1"/>
      <c r="V57" s="1"/>
      <c r="W57" s="1"/>
      <c r="X57" s="1"/>
      <c r="Y57" s="1"/>
      <c r="Z57" s="1"/>
    </row>
    <row r="58" spans="1:26" ht="15.75" customHeight="1" x14ac:dyDescent="0.25">
      <c r="A58" s="95"/>
      <c r="B58" s="95"/>
      <c r="C58" s="95"/>
      <c r="D58" s="95"/>
      <c r="E58" s="95"/>
      <c r="F58" s="95"/>
      <c r="G58" s="1"/>
      <c r="H58" s="1"/>
      <c r="I58" s="1"/>
      <c r="J58" s="1"/>
      <c r="K58" s="1"/>
      <c r="L58" s="1"/>
      <c r="M58" s="1"/>
      <c r="N58" s="1"/>
      <c r="O58" s="1"/>
      <c r="P58" s="1"/>
      <c r="Q58" s="1"/>
      <c r="R58" s="1"/>
      <c r="S58" s="1"/>
      <c r="T58" s="1"/>
      <c r="U58" s="1"/>
      <c r="V58" s="1"/>
      <c r="W58" s="1"/>
      <c r="X58" s="1"/>
      <c r="Y58" s="1"/>
      <c r="Z58" s="1"/>
    </row>
    <row r="59" spans="1:26" ht="15.75" customHeight="1" x14ac:dyDescent="0.25">
      <c r="A59" s="95"/>
      <c r="B59" s="95"/>
      <c r="C59" s="95"/>
      <c r="D59" s="95"/>
      <c r="E59" s="95"/>
      <c r="F59" s="95"/>
      <c r="G59" s="1"/>
      <c r="H59" s="1"/>
      <c r="I59" s="1"/>
      <c r="J59" s="1"/>
      <c r="K59" s="1"/>
      <c r="L59" s="1"/>
      <c r="M59" s="1"/>
      <c r="N59" s="1"/>
      <c r="O59" s="1"/>
      <c r="P59" s="1"/>
      <c r="Q59" s="1"/>
      <c r="R59" s="1"/>
      <c r="S59" s="1"/>
      <c r="T59" s="1"/>
      <c r="U59" s="1"/>
      <c r="V59" s="1"/>
      <c r="W59" s="1"/>
      <c r="X59" s="1"/>
      <c r="Y59" s="1"/>
      <c r="Z59" s="1"/>
    </row>
    <row r="60" spans="1:26" ht="15.75" customHeight="1" x14ac:dyDescent="0.25">
      <c r="A60" s="95"/>
      <c r="B60" s="95"/>
      <c r="C60" s="95"/>
      <c r="D60" s="95"/>
      <c r="E60" s="95"/>
      <c r="F60" s="95"/>
      <c r="G60" s="1"/>
      <c r="H60" s="1"/>
      <c r="I60" s="1"/>
      <c r="J60" s="1"/>
      <c r="K60" s="1"/>
      <c r="L60" s="1"/>
      <c r="M60" s="1"/>
      <c r="N60" s="1"/>
      <c r="O60" s="1"/>
      <c r="P60" s="1"/>
      <c r="Q60" s="1"/>
      <c r="R60" s="1"/>
      <c r="S60" s="1"/>
      <c r="T60" s="1"/>
      <c r="U60" s="1"/>
      <c r="V60" s="1"/>
      <c r="W60" s="1"/>
      <c r="X60" s="1"/>
      <c r="Y60" s="1"/>
      <c r="Z60" s="1"/>
    </row>
    <row r="61" spans="1:26" ht="15.75" customHeight="1" x14ac:dyDescent="0.25">
      <c r="A61" s="95"/>
      <c r="B61" s="95"/>
      <c r="C61" s="95"/>
      <c r="D61" s="95"/>
      <c r="E61" s="95"/>
      <c r="F61" s="95"/>
      <c r="G61" s="1"/>
      <c r="H61" s="1"/>
      <c r="I61" s="1"/>
      <c r="J61" s="1"/>
      <c r="K61" s="1"/>
      <c r="L61" s="1"/>
      <c r="M61" s="1"/>
      <c r="N61" s="1"/>
      <c r="O61" s="1"/>
      <c r="P61" s="1"/>
      <c r="Q61" s="1"/>
      <c r="R61" s="1"/>
      <c r="S61" s="1"/>
      <c r="T61" s="1"/>
      <c r="U61" s="1"/>
      <c r="V61" s="1"/>
      <c r="W61" s="1"/>
      <c r="X61" s="1"/>
      <c r="Y61" s="1"/>
      <c r="Z61" s="1"/>
    </row>
    <row r="62" spans="1:26" ht="15.75" customHeight="1" x14ac:dyDescent="0.25">
      <c r="A62" s="95"/>
      <c r="B62" s="95"/>
      <c r="C62" s="95"/>
      <c r="D62" s="95"/>
      <c r="E62" s="95"/>
      <c r="F62" s="95"/>
      <c r="G62" s="1"/>
      <c r="H62" s="1"/>
      <c r="I62" s="1"/>
      <c r="J62" s="1"/>
      <c r="K62" s="1"/>
      <c r="L62" s="1"/>
      <c r="M62" s="1"/>
      <c r="N62" s="1"/>
      <c r="O62" s="1"/>
      <c r="P62" s="1"/>
      <c r="Q62" s="1"/>
      <c r="R62" s="1"/>
      <c r="S62" s="1"/>
      <c r="T62" s="1"/>
      <c r="U62" s="1"/>
      <c r="V62" s="1"/>
      <c r="W62" s="1"/>
      <c r="X62" s="1"/>
      <c r="Y62" s="1"/>
      <c r="Z62" s="1"/>
    </row>
    <row r="63" spans="1:26" ht="15.75" customHeight="1" x14ac:dyDescent="0.25">
      <c r="A63" s="95"/>
      <c r="B63" s="95"/>
      <c r="C63" s="95"/>
      <c r="D63" s="95"/>
      <c r="E63" s="95"/>
      <c r="F63" s="95"/>
      <c r="G63" s="1"/>
      <c r="H63" s="1"/>
      <c r="I63" s="1"/>
      <c r="J63" s="1"/>
      <c r="K63" s="1"/>
      <c r="L63" s="1"/>
      <c r="M63" s="1"/>
      <c r="N63" s="1"/>
      <c r="O63" s="1"/>
      <c r="P63" s="1"/>
      <c r="Q63" s="1"/>
      <c r="R63" s="1"/>
      <c r="S63" s="1"/>
      <c r="T63" s="1"/>
      <c r="U63" s="1"/>
      <c r="V63" s="1"/>
      <c r="W63" s="1"/>
      <c r="X63" s="1"/>
      <c r="Y63" s="1"/>
      <c r="Z63" s="1"/>
    </row>
    <row r="64" spans="1:26" ht="15.75" customHeight="1" x14ac:dyDescent="0.25">
      <c r="A64" s="95"/>
      <c r="B64" s="95"/>
      <c r="C64" s="95"/>
      <c r="D64" s="95"/>
      <c r="E64" s="95"/>
      <c r="F64" s="95"/>
      <c r="G64" s="1"/>
      <c r="H64" s="1"/>
      <c r="I64" s="1"/>
      <c r="J64" s="1"/>
      <c r="K64" s="1"/>
      <c r="L64" s="1"/>
      <c r="M64" s="1"/>
      <c r="N64" s="1"/>
      <c r="O64" s="1"/>
      <c r="P64" s="1"/>
      <c r="Q64" s="1"/>
      <c r="R64" s="1"/>
      <c r="S64" s="1"/>
      <c r="T64" s="1"/>
      <c r="U64" s="1"/>
      <c r="V64" s="1"/>
      <c r="W64" s="1"/>
      <c r="X64" s="1"/>
      <c r="Y64" s="1"/>
      <c r="Z64" s="1"/>
    </row>
    <row r="65" spans="1:26" ht="15.75" customHeight="1" x14ac:dyDescent="0.25">
      <c r="A65" s="95"/>
      <c r="B65" s="95"/>
      <c r="C65" s="95"/>
      <c r="D65" s="95"/>
      <c r="E65" s="95"/>
      <c r="F65" s="95"/>
      <c r="G65" s="1"/>
      <c r="H65" s="1"/>
      <c r="I65" s="1"/>
      <c r="J65" s="1"/>
      <c r="K65" s="1"/>
      <c r="L65" s="1"/>
      <c r="M65" s="1"/>
      <c r="N65" s="1"/>
      <c r="O65" s="1"/>
      <c r="P65" s="1"/>
      <c r="Q65" s="1"/>
      <c r="R65" s="1"/>
      <c r="S65" s="1"/>
      <c r="T65" s="1"/>
      <c r="U65" s="1"/>
      <c r="V65" s="1"/>
      <c r="W65" s="1"/>
      <c r="X65" s="1"/>
      <c r="Y65" s="1"/>
      <c r="Z65" s="1"/>
    </row>
    <row r="66" spans="1:26" ht="15.75" customHeight="1" x14ac:dyDescent="0.25">
      <c r="A66" s="95"/>
      <c r="B66" s="95"/>
      <c r="C66" s="95"/>
      <c r="D66" s="95"/>
      <c r="E66" s="95"/>
      <c r="F66" s="95"/>
      <c r="G66" s="1"/>
      <c r="H66" s="1"/>
      <c r="I66" s="1"/>
      <c r="J66" s="1"/>
      <c r="K66" s="1"/>
      <c r="L66" s="1"/>
      <c r="M66" s="1"/>
      <c r="N66" s="1"/>
      <c r="O66" s="1"/>
      <c r="P66" s="1"/>
      <c r="Q66" s="1"/>
      <c r="R66" s="1"/>
      <c r="S66" s="1"/>
      <c r="T66" s="1"/>
      <c r="U66" s="1"/>
      <c r="V66" s="1"/>
      <c r="W66" s="1"/>
      <c r="X66" s="1"/>
      <c r="Y66" s="1"/>
      <c r="Z66" s="1"/>
    </row>
    <row r="67" spans="1:26" ht="15.75" customHeight="1" x14ac:dyDescent="0.25">
      <c r="A67" s="95"/>
      <c r="B67" s="95"/>
      <c r="C67" s="95"/>
      <c r="D67" s="95"/>
      <c r="E67" s="95"/>
      <c r="F67" s="95"/>
      <c r="G67" s="1"/>
      <c r="H67" s="1"/>
      <c r="I67" s="1"/>
      <c r="J67" s="1"/>
      <c r="K67" s="1"/>
      <c r="L67" s="1"/>
      <c r="M67" s="1"/>
      <c r="N67" s="1"/>
      <c r="O67" s="1"/>
      <c r="P67" s="1"/>
      <c r="Q67" s="1"/>
      <c r="R67" s="1"/>
      <c r="S67" s="1"/>
      <c r="T67" s="1"/>
      <c r="U67" s="1"/>
      <c r="V67" s="1"/>
      <c r="W67" s="1"/>
      <c r="X67" s="1"/>
      <c r="Y67" s="1"/>
      <c r="Z67" s="1"/>
    </row>
    <row r="68" spans="1:26" ht="15.75" customHeight="1" x14ac:dyDescent="0.25">
      <c r="A68" s="95"/>
      <c r="B68" s="95"/>
      <c r="C68" s="95"/>
      <c r="D68" s="95"/>
      <c r="E68" s="95"/>
      <c r="F68" s="95"/>
      <c r="G68" s="1"/>
      <c r="H68" s="1"/>
      <c r="I68" s="1"/>
      <c r="J68" s="1"/>
      <c r="K68" s="1"/>
      <c r="L68" s="1"/>
      <c r="M68" s="1"/>
      <c r="N68" s="1"/>
      <c r="O68" s="1"/>
      <c r="P68" s="1"/>
      <c r="Q68" s="1"/>
      <c r="R68" s="1"/>
      <c r="S68" s="1"/>
      <c r="T68" s="1"/>
      <c r="U68" s="1"/>
      <c r="V68" s="1"/>
      <c r="W68" s="1"/>
      <c r="X68" s="1"/>
      <c r="Y68" s="1"/>
      <c r="Z68" s="1"/>
    </row>
    <row r="69" spans="1:26" ht="15.75" customHeight="1" x14ac:dyDescent="0.25">
      <c r="A69" s="95"/>
      <c r="B69" s="95"/>
      <c r="C69" s="95"/>
      <c r="D69" s="95"/>
      <c r="E69" s="95"/>
      <c r="F69" s="95"/>
      <c r="G69" s="1"/>
      <c r="H69" s="1"/>
      <c r="I69" s="1"/>
      <c r="J69" s="1"/>
      <c r="K69" s="1"/>
      <c r="L69" s="1"/>
      <c r="M69" s="1"/>
      <c r="N69" s="1"/>
      <c r="O69" s="1"/>
      <c r="P69" s="1"/>
      <c r="Q69" s="1"/>
      <c r="R69" s="1"/>
      <c r="S69" s="1"/>
      <c r="T69" s="1"/>
      <c r="U69" s="1"/>
      <c r="V69" s="1"/>
      <c r="W69" s="1"/>
      <c r="X69" s="1"/>
      <c r="Y69" s="1"/>
      <c r="Z69" s="1"/>
    </row>
    <row r="70" spans="1:26" ht="15.75" customHeight="1" x14ac:dyDescent="0.25">
      <c r="A70" s="95"/>
      <c r="B70" s="95"/>
      <c r="C70" s="95"/>
      <c r="D70" s="95"/>
      <c r="E70" s="95"/>
      <c r="F70" s="95"/>
      <c r="G70" s="1"/>
      <c r="H70" s="1"/>
      <c r="I70" s="1"/>
      <c r="J70" s="1"/>
      <c r="K70" s="1"/>
      <c r="L70" s="1"/>
      <c r="M70" s="1"/>
      <c r="N70" s="1"/>
      <c r="O70" s="1"/>
      <c r="P70" s="1"/>
      <c r="Q70" s="1"/>
      <c r="R70" s="1"/>
      <c r="S70" s="1"/>
      <c r="T70" s="1"/>
      <c r="U70" s="1"/>
      <c r="V70" s="1"/>
      <c r="W70" s="1"/>
      <c r="X70" s="1"/>
      <c r="Y70" s="1"/>
      <c r="Z70" s="1"/>
    </row>
    <row r="71" spans="1:26" ht="15.75" customHeight="1" x14ac:dyDescent="0.25">
      <c r="A71" s="95"/>
      <c r="B71" s="95"/>
      <c r="C71" s="95"/>
      <c r="D71" s="95"/>
      <c r="E71" s="95"/>
      <c r="F71" s="95"/>
      <c r="G71" s="1"/>
      <c r="H71" s="1"/>
      <c r="I71" s="1"/>
      <c r="J71" s="1"/>
      <c r="K71" s="1"/>
      <c r="L71" s="1"/>
      <c r="M71" s="1"/>
      <c r="N71" s="1"/>
      <c r="O71" s="1"/>
      <c r="P71" s="1"/>
      <c r="Q71" s="1"/>
      <c r="R71" s="1"/>
      <c r="S71" s="1"/>
      <c r="T71" s="1"/>
      <c r="U71" s="1"/>
      <c r="V71" s="1"/>
      <c r="W71" s="1"/>
      <c r="X71" s="1"/>
      <c r="Y71" s="1"/>
      <c r="Z71" s="1"/>
    </row>
    <row r="72" spans="1:26" ht="15.75" customHeight="1" x14ac:dyDescent="0.25">
      <c r="A72" s="95"/>
      <c r="B72" s="95"/>
      <c r="C72" s="95"/>
      <c r="D72" s="95"/>
      <c r="E72" s="95"/>
      <c r="F72" s="95"/>
      <c r="G72" s="1"/>
      <c r="H72" s="1"/>
      <c r="I72" s="1"/>
      <c r="J72" s="1"/>
      <c r="K72" s="1"/>
      <c r="L72" s="1"/>
      <c r="M72" s="1"/>
      <c r="N72" s="1"/>
      <c r="O72" s="1"/>
      <c r="P72" s="1"/>
      <c r="Q72" s="1"/>
      <c r="R72" s="1"/>
      <c r="S72" s="1"/>
      <c r="T72" s="1"/>
      <c r="U72" s="1"/>
      <c r="V72" s="1"/>
      <c r="W72" s="1"/>
      <c r="X72" s="1"/>
      <c r="Y72" s="1"/>
      <c r="Z72" s="1"/>
    </row>
    <row r="73" spans="1:26" ht="15.75" customHeight="1" x14ac:dyDescent="0.25">
      <c r="A73" s="95"/>
      <c r="B73" s="95"/>
      <c r="C73" s="95"/>
      <c r="D73" s="95"/>
      <c r="E73" s="95"/>
      <c r="F73" s="95"/>
      <c r="G73" s="1"/>
      <c r="H73" s="1"/>
      <c r="I73" s="1"/>
      <c r="J73" s="1"/>
      <c r="K73" s="1"/>
      <c r="L73" s="1"/>
      <c r="M73" s="1"/>
      <c r="N73" s="1"/>
      <c r="O73" s="1"/>
      <c r="P73" s="1"/>
      <c r="Q73" s="1"/>
      <c r="R73" s="1"/>
      <c r="S73" s="1"/>
      <c r="T73" s="1"/>
      <c r="U73" s="1"/>
      <c r="V73" s="1"/>
      <c r="W73" s="1"/>
      <c r="X73" s="1"/>
      <c r="Y73" s="1"/>
      <c r="Z73" s="1"/>
    </row>
    <row r="74" spans="1:26" ht="15.75" customHeight="1" x14ac:dyDescent="0.25">
      <c r="A74" s="95"/>
      <c r="B74" s="95"/>
      <c r="C74" s="95"/>
      <c r="D74" s="95"/>
      <c r="E74" s="95"/>
      <c r="F74" s="95"/>
      <c r="G74" s="1"/>
      <c r="H74" s="1"/>
      <c r="I74" s="1"/>
      <c r="J74" s="1"/>
      <c r="K74" s="1"/>
      <c r="L74" s="1"/>
      <c r="M74" s="1"/>
      <c r="N74" s="1"/>
      <c r="O74" s="1"/>
      <c r="P74" s="1"/>
      <c r="Q74" s="1"/>
      <c r="R74" s="1"/>
      <c r="S74" s="1"/>
      <c r="T74" s="1"/>
      <c r="U74" s="1"/>
      <c r="V74" s="1"/>
      <c r="W74" s="1"/>
      <c r="X74" s="1"/>
      <c r="Y74" s="1"/>
      <c r="Z74" s="1"/>
    </row>
    <row r="75" spans="1:26" ht="15.75" customHeight="1" x14ac:dyDescent="0.25">
      <c r="A75" s="95"/>
      <c r="B75" s="95"/>
      <c r="C75" s="95"/>
      <c r="D75" s="95"/>
      <c r="E75" s="95"/>
      <c r="F75" s="95"/>
      <c r="G75" s="1"/>
      <c r="H75" s="1"/>
      <c r="I75" s="1"/>
      <c r="J75" s="1"/>
      <c r="K75" s="1"/>
      <c r="L75" s="1"/>
      <c r="M75" s="1"/>
      <c r="N75" s="1"/>
      <c r="O75" s="1"/>
      <c r="P75" s="1"/>
      <c r="Q75" s="1"/>
      <c r="R75" s="1"/>
      <c r="S75" s="1"/>
      <c r="T75" s="1"/>
      <c r="U75" s="1"/>
      <c r="V75" s="1"/>
      <c r="W75" s="1"/>
      <c r="X75" s="1"/>
      <c r="Y75" s="1"/>
      <c r="Z75" s="1"/>
    </row>
    <row r="76" spans="1:26" ht="15.75" customHeight="1" x14ac:dyDescent="0.25">
      <c r="A76" s="95"/>
      <c r="B76" s="95"/>
      <c r="C76" s="95"/>
      <c r="D76" s="95"/>
      <c r="E76" s="95"/>
      <c r="F76" s="95"/>
      <c r="G76" s="1"/>
      <c r="H76" s="1"/>
      <c r="I76" s="1"/>
      <c r="J76" s="1"/>
      <c r="K76" s="1"/>
      <c r="L76" s="1"/>
      <c r="M76" s="1"/>
      <c r="N76" s="1"/>
      <c r="O76" s="1"/>
      <c r="P76" s="1"/>
      <c r="Q76" s="1"/>
      <c r="R76" s="1"/>
      <c r="S76" s="1"/>
      <c r="T76" s="1"/>
      <c r="U76" s="1"/>
      <c r="V76" s="1"/>
      <c r="W76" s="1"/>
      <c r="X76" s="1"/>
      <c r="Y76" s="1"/>
      <c r="Z76" s="1"/>
    </row>
    <row r="77" spans="1:26" ht="15.75" customHeight="1" x14ac:dyDescent="0.25">
      <c r="A77" s="95"/>
      <c r="B77" s="95"/>
      <c r="C77" s="95"/>
      <c r="D77" s="95"/>
      <c r="E77" s="95"/>
      <c r="F77" s="95"/>
      <c r="G77" s="1"/>
      <c r="H77" s="1"/>
      <c r="I77" s="1"/>
      <c r="J77" s="1"/>
      <c r="K77" s="1"/>
      <c r="L77" s="1"/>
      <c r="M77" s="1"/>
      <c r="N77" s="1"/>
      <c r="O77" s="1"/>
      <c r="P77" s="1"/>
      <c r="Q77" s="1"/>
      <c r="R77" s="1"/>
      <c r="S77" s="1"/>
      <c r="T77" s="1"/>
      <c r="U77" s="1"/>
      <c r="V77" s="1"/>
      <c r="W77" s="1"/>
      <c r="X77" s="1"/>
      <c r="Y77" s="1"/>
      <c r="Z77" s="1"/>
    </row>
    <row r="78" spans="1:26" ht="15.75" customHeight="1" x14ac:dyDescent="0.25">
      <c r="A78" s="95"/>
      <c r="B78" s="95"/>
      <c r="C78" s="95"/>
      <c r="D78" s="95"/>
      <c r="E78" s="95"/>
      <c r="F78" s="95"/>
      <c r="G78" s="1"/>
      <c r="H78" s="1"/>
      <c r="I78" s="1"/>
      <c r="J78" s="1"/>
      <c r="K78" s="1"/>
      <c r="L78" s="1"/>
      <c r="M78" s="1"/>
      <c r="N78" s="1"/>
      <c r="O78" s="1"/>
      <c r="P78" s="1"/>
      <c r="Q78" s="1"/>
      <c r="R78" s="1"/>
      <c r="S78" s="1"/>
      <c r="T78" s="1"/>
      <c r="U78" s="1"/>
      <c r="V78" s="1"/>
      <c r="W78" s="1"/>
      <c r="X78" s="1"/>
      <c r="Y78" s="1"/>
      <c r="Z78" s="1"/>
    </row>
    <row r="79" spans="1:26" ht="15.75" customHeight="1" x14ac:dyDescent="0.25">
      <c r="A79" s="95"/>
      <c r="B79" s="95"/>
      <c r="C79" s="95"/>
      <c r="D79" s="95"/>
      <c r="E79" s="95"/>
      <c r="F79" s="95"/>
      <c r="G79" s="1"/>
      <c r="H79" s="1"/>
      <c r="I79" s="1"/>
      <c r="J79" s="1"/>
      <c r="K79" s="1"/>
      <c r="L79" s="1"/>
      <c r="M79" s="1"/>
      <c r="N79" s="1"/>
      <c r="O79" s="1"/>
      <c r="P79" s="1"/>
      <c r="Q79" s="1"/>
      <c r="R79" s="1"/>
      <c r="S79" s="1"/>
      <c r="T79" s="1"/>
      <c r="U79" s="1"/>
      <c r="V79" s="1"/>
      <c r="W79" s="1"/>
      <c r="X79" s="1"/>
      <c r="Y79" s="1"/>
      <c r="Z79" s="1"/>
    </row>
    <row r="80" spans="1:26" ht="15.75" customHeight="1" x14ac:dyDescent="0.25">
      <c r="A80" s="95"/>
      <c r="B80" s="95"/>
      <c r="C80" s="95"/>
      <c r="D80" s="95"/>
      <c r="E80" s="95"/>
      <c r="F80" s="95"/>
      <c r="G80" s="1"/>
      <c r="H80" s="1"/>
      <c r="I80" s="1"/>
      <c r="J80" s="1"/>
      <c r="K80" s="1"/>
      <c r="L80" s="1"/>
      <c r="M80" s="1"/>
      <c r="N80" s="1"/>
      <c r="O80" s="1"/>
      <c r="P80" s="1"/>
      <c r="Q80" s="1"/>
      <c r="R80" s="1"/>
      <c r="S80" s="1"/>
      <c r="T80" s="1"/>
      <c r="U80" s="1"/>
      <c r="V80" s="1"/>
      <c r="W80" s="1"/>
      <c r="X80" s="1"/>
      <c r="Y80" s="1"/>
      <c r="Z80" s="1"/>
    </row>
    <row r="81" spans="1:26" ht="15.75" customHeight="1" x14ac:dyDescent="0.25">
      <c r="A81" s="95"/>
      <c r="B81" s="95"/>
      <c r="C81" s="95"/>
      <c r="D81" s="95"/>
      <c r="E81" s="95"/>
      <c r="F81" s="95"/>
      <c r="G81" s="1"/>
      <c r="H81" s="1"/>
      <c r="I81" s="1"/>
      <c r="J81" s="1"/>
      <c r="K81" s="1"/>
      <c r="L81" s="1"/>
      <c r="M81" s="1"/>
      <c r="N81" s="1"/>
      <c r="O81" s="1"/>
      <c r="P81" s="1"/>
      <c r="Q81" s="1"/>
      <c r="R81" s="1"/>
      <c r="S81" s="1"/>
      <c r="T81" s="1"/>
      <c r="U81" s="1"/>
      <c r="V81" s="1"/>
      <c r="W81" s="1"/>
      <c r="X81" s="1"/>
      <c r="Y81" s="1"/>
      <c r="Z81" s="1"/>
    </row>
    <row r="82" spans="1:26" ht="15.75" customHeight="1" x14ac:dyDescent="0.25">
      <c r="A82" s="95"/>
      <c r="B82" s="95"/>
      <c r="C82" s="95"/>
      <c r="D82" s="95"/>
      <c r="E82" s="95"/>
      <c r="F82" s="95"/>
      <c r="G82" s="1"/>
      <c r="H82" s="1"/>
      <c r="I82" s="1"/>
      <c r="J82" s="1"/>
      <c r="K82" s="1"/>
      <c r="L82" s="1"/>
      <c r="M82" s="1"/>
      <c r="N82" s="1"/>
      <c r="O82" s="1"/>
      <c r="P82" s="1"/>
      <c r="Q82" s="1"/>
      <c r="R82" s="1"/>
      <c r="S82" s="1"/>
      <c r="T82" s="1"/>
      <c r="U82" s="1"/>
      <c r="V82" s="1"/>
      <c r="W82" s="1"/>
      <c r="X82" s="1"/>
      <c r="Y82" s="1"/>
      <c r="Z82" s="1"/>
    </row>
    <row r="83" spans="1:26" ht="15.75" customHeight="1" x14ac:dyDescent="0.25">
      <c r="A83" s="95"/>
      <c r="B83" s="95"/>
      <c r="C83" s="95"/>
      <c r="D83" s="95"/>
      <c r="E83" s="95"/>
      <c r="F83" s="95"/>
      <c r="G83" s="1"/>
      <c r="H83" s="1"/>
      <c r="I83" s="1"/>
      <c r="J83" s="1"/>
      <c r="K83" s="1"/>
      <c r="L83" s="1"/>
      <c r="M83" s="1"/>
      <c r="N83" s="1"/>
      <c r="O83" s="1"/>
      <c r="P83" s="1"/>
      <c r="Q83" s="1"/>
      <c r="R83" s="1"/>
      <c r="S83" s="1"/>
      <c r="T83" s="1"/>
      <c r="U83" s="1"/>
      <c r="V83" s="1"/>
      <c r="W83" s="1"/>
      <c r="X83" s="1"/>
      <c r="Y83" s="1"/>
      <c r="Z83" s="1"/>
    </row>
    <row r="84" spans="1:26" ht="15.75" customHeight="1" x14ac:dyDescent="0.25">
      <c r="A84" s="95"/>
      <c r="B84" s="95"/>
      <c r="C84" s="95"/>
      <c r="D84" s="95"/>
      <c r="E84" s="95"/>
      <c r="F84" s="95"/>
      <c r="G84" s="1"/>
      <c r="H84" s="1"/>
      <c r="I84" s="1"/>
      <c r="J84" s="1"/>
      <c r="K84" s="1"/>
      <c r="L84" s="1"/>
      <c r="M84" s="1"/>
      <c r="N84" s="1"/>
      <c r="O84" s="1"/>
      <c r="P84" s="1"/>
      <c r="Q84" s="1"/>
      <c r="R84" s="1"/>
      <c r="S84" s="1"/>
      <c r="T84" s="1"/>
      <c r="U84" s="1"/>
      <c r="V84" s="1"/>
      <c r="W84" s="1"/>
      <c r="X84" s="1"/>
      <c r="Y84" s="1"/>
      <c r="Z84" s="1"/>
    </row>
    <row r="85" spans="1:26" ht="15.75" customHeight="1" x14ac:dyDescent="0.25">
      <c r="A85" s="95"/>
      <c r="B85" s="95"/>
      <c r="C85" s="95"/>
      <c r="D85" s="95"/>
      <c r="E85" s="95"/>
      <c r="F85" s="95"/>
      <c r="G85" s="1"/>
      <c r="H85" s="1"/>
      <c r="I85" s="1"/>
      <c r="J85" s="1"/>
      <c r="K85" s="1"/>
      <c r="L85" s="1"/>
      <c r="M85" s="1"/>
      <c r="N85" s="1"/>
      <c r="O85" s="1"/>
      <c r="P85" s="1"/>
      <c r="Q85" s="1"/>
      <c r="R85" s="1"/>
      <c r="S85" s="1"/>
      <c r="T85" s="1"/>
      <c r="U85" s="1"/>
      <c r="V85" s="1"/>
      <c r="W85" s="1"/>
      <c r="X85" s="1"/>
      <c r="Y85" s="1"/>
      <c r="Z85" s="1"/>
    </row>
    <row r="86" spans="1:26" ht="15.75" customHeight="1" x14ac:dyDescent="0.25">
      <c r="A86" s="95"/>
      <c r="B86" s="95"/>
      <c r="C86" s="95"/>
      <c r="D86" s="95"/>
      <c r="E86" s="95"/>
      <c r="F86" s="95"/>
      <c r="G86" s="1"/>
      <c r="H86" s="1"/>
      <c r="I86" s="1"/>
      <c r="J86" s="1"/>
      <c r="K86" s="1"/>
      <c r="L86" s="1"/>
      <c r="M86" s="1"/>
      <c r="N86" s="1"/>
      <c r="O86" s="1"/>
      <c r="P86" s="1"/>
      <c r="Q86" s="1"/>
      <c r="R86" s="1"/>
      <c r="S86" s="1"/>
      <c r="T86" s="1"/>
      <c r="U86" s="1"/>
      <c r="V86" s="1"/>
      <c r="W86" s="1"/>
      <c r="X86" s="1"/>
      <c r="Y86" s="1"/>
      <c r="Z86" s="1"/>
    </row>
    <row r="87" spans="1:26" ht="15.75" customHeight="1" x14ac:dyDescent="0.25">
      <c r="A87" s="95"/>
      <c r="B87" s="95"/>
      <c r="C87" s="95"/>
      <c r="D87" s="95"/>
      <c r="E87" s="95"/>
      <c r="F87" s="95"/>
      <c r="G87" s="1"/>
      <c r="H87" s="1"/>
      <c r="I87" s="1"/>
      <c r="J87" s="1"/>
      <c r="K87" s="1"/>
      <c r="L87" s="1"/>
      <c r="M87" s="1"/>
      <c r="N87" s="1"/>
      <c r="O87" s="1"/>
      <c r="P87" s="1"/>
      <c r="Q87" s="1"/>
      <c r="R87" s="1"/>
      <c r="S87" s="1"/>
      <c r="T87" s="1"/>
      <c r="U87" s="1"/>
      <c r="V87" s="1"/>
      <c r="W87" s="1"/>
      <c r="X87" s="1"/>
      <c r="Y87" s="1"/>
      <c r="Z87" s="1"/>
    </row>
    <row r="88" spans="1:26" ht="15.75" customHeight="1" x14ac:dyDescent="0.25">
      <c r="A88" s="95"/>
      <c r="B88" s="95"/>
      <c r="C88" s="95"/>
      <c r="D88" s="95"/>
      <c r="E88" s="95"/>
      <c r="F88" s="95"/>
      <c r="G88" s="1"/>
      <c r="H88" s="1"/>
      <c r="I88" s="1"/>
      <c r="J88" s="1"/>
      <c r="K88" s="1"/>
      <c r="L88" s="1"/>
      <c r="M88" s="1"/>
      <c r="N88" s="1"/>
      <c r="O88" s="1"/>
      <c r="P88" s="1"/>
      <c r="Q88" s="1"/>
      <c r="R88" s="1"/>
      <c r="S88" s="1"/>
      <c r="T88" s="1"/>
      <c r="U88" s="1"/>
      <c r="V88" s="1"/>
      <c r="W88" s="1"/>
      <c r="X88" s="1"/>
      <c r="Y88" s="1"/>
      <c r="Z88" s="1"/>
    </row>
    <row r="89" spans="1:26" ht="15.75" customHeight="1" x14ac:dyDescent="0.25">
      <c r="A89" s="95"/>
      <c r="B89" s="95"/>
      <c r="C89" s="95"/>
      <c r="D89" s="95"/>
      <c r="E89" s="95"/>
      <c r="F89" s="95"/>
      <c r="G89" s="1"/>
      <c r="H89" s="1"/>
      <c r="I89" s="1"/>
      <c r="J89" s="1"/>
      <c r="K89" s="1"/>
      <c r="L89" s="1"/>
      <c r="M89" s="1"/>
      <c r="N89" s="1"/>
      <c r="O89" s="1"/>
      <c r="P89" s="1"/>
      <c r="Q89" s="1"/>
      <c r="R89" s="1"/>
      <c r="S89" s="1"/>
      <c r="T89" s="1"/>
      <c r="U89" s="1"/>
      <c r="V89" s="1"/>
      <c r="W89" s="1"/>
      <c r="X89" s="1"/>
      <c r="Y89" s="1"/>
      <c r="Z89" s="1"/>
    </row>
    <row r="90" spans="1:26" ht="15.75" customHeight="1" x14ac:dyDescent="0.25">
      <c r="A90" s="95"/>
      <c r="B90" s="95"/>
      <c r="C90" s="95"/>
      <c r="D90" s="95"/>
      <c r="E90" s="95"/>
      <c r="F90" s="95"/>
      <c r="G90" s="1"/>
      <c r="H90" s="1"/>
      <c r="I90" s="1"/>
      <c r="J90" s="1"/>
      <c r="K90" s="1"/>
      <c r="L90" s="1"/>
      <c r="M90" s="1"/>
      <c r="N90" s="1"/>
      <c r="O90" s="1"/>
      <c r="P90" s="1"/>
      <c r="Q90" s="1"/>
      <c r="R90" s="1"/>
      <c r="S90" s="1"/>
      <c r="T90" s="1"/>
      <c r="U90" s="1"/>
      <c r="V90" s="1"/>
      <c r="W90" s="1"/>
      <c r="X90" s="1"/>
      <c r="Y90" s="1"/>
      <c r="Z90" s="1"/>
    </row>
    <row r="91" spans="1:26" ht="15.75" customHeight="1" x14ac:dyDescent="0.25">
      <c r="A91" s="95"/>
      <c r="B91" s="95"/>
      <c r="C91" s="95"/>
      <c r="D91" s="95"/>
      <c r="E91" s="95"/>
      <c r="F91" s="95"/>
      <c r="G91" s="1"/>
      <c r="H91" s="1"/>
      <c r="I91" s="1"/>
      <c r="J91" s="1"/>
      <c r="K91" s="1"/>
      <c r="L91" s="1"/>
      <c r="M91" s="1"/>
      <c r="N91" s="1"/>
      <c r="O91" s="1"/>
      <c r="P91" s="1"/>
      <c r="Q91" s="1"/>
      <c r="R91" s="1"/>
      <c r="S91" s="1"/>
      <c r="T91" s="1"/>
      <c r="U91" s="1"/>
      <c r="V91" s="1"/>
      <c r="W91" s="1"/>
      <c r="X91" s="1"/>
      <c r="Y91" s="1"/>
      <c r="Z91" s="1"/>
    </row>
    <row r="92" spans="1:26" ht="15.75" customHeight="1" x14ac:dyDescent="0.25">
      <c r="A92" s="95"/>
      <c r="B92" s="95"/>
      <c r="C92" s="95"/>
      <c r="D92" s="95"/>
      <c r="E92" s="95"/>
      <c r="F92" s="95"/>
      <c r="G92" s="1"/>
      <c r="H92" s="1"/>
      <c r="I92" s="1"/>
      <c r="J92" s="1"/>
      <c r="K92" s="1"/>
      <c r="L92" s="1"/>
      <c r="M92" s="1"/>
      <c r="N92" s="1"/>
      <c r="O92" s="1"/>
      <c r="P92" s="1"/>
      <c r="Q92" s="1"/>
      <c r="R92" s="1"/>
      <c r="S92" s="1"/>
      <c r="T92" s="1"/>
      <c r="U92" s="1"/>
      <c r="V92" s="1"/>
      <c r="W92" s="1"/>
      <c r="X92" s="1"/>
      <c r="Y92" s="1"/>
      <c r="Z92" s="1"/>
    </row>
    <row r="93" spans="1:26" ht="15.75" customHeight="1" x14ac:dyDescent="0.25">
      <c r="A93" s="95"/>
      <c r="B93" s="95"/>
      <c r="C93" s="95"/>
      <c r="D93" s="95"/>
      <c r="E93" s="95"/>
      <c r="F93" s="95"/>
      <c r="G93" s="1"/>
      <c r="H93" s="1"/>
      <c r="I93" s="1"/>
      <c r="J93" s="1"/>
      <c r="K93" s="1"/>
      <c r="L93" s="1"/>
      <c r="M93" s="1"/>
      <c r="N93" s="1"/>
      <c r="O93" s="1"/>
      <c r="P93" s="1"/>
      <c r="Q93" s="1"/>
      <c r="R93" s="1"/>
      <c r="S93" s="1"/>
      <c r="T93" s="1"/>
      <c r="U93" s="1"/>
      <c r="V93" s="1"/>
      <c r="W93" s="1"/>
      <c r="X93" s="1"/>
      <c r="Y93" s="1"/>
      <c r="Z93" s="1"/>
    </row>
    <row r="94" spans="1:26" ht="15.75" customHeight="1" x14ac:dyDescent="0.25">
      <c r="A94" s="95"/>
      <c r="B94" s="95"/>
      <c r="C94" s="95"/>
      <c r="D94" s="95"/>
      <c r="E94" s="95"/>
      <c r="F94" s="95"/>
      <c r="G94" s="1"/>
      <c r="H94" s="1"/>
      <c r="I94" s="1"/>
      <c r="J94" s="1"/>
      <c r="K94" s="1"/>
      <c r="L94" s="1"/>
      <c r="M94" s="1"/>
      <c r="N94" s="1"/>
      <c r="O94" s="1"/>
      <c r="P94" s="1"/>
      <c r="Q94" s="1"/>
      <c r="R94" s="1"/>
      <c r="S94" s="1"/>
      <c r="T94" s="1"/>
      <c r="U94" s="1"/>
      <c r="V94" s="1"/>
      <c r="W94" s="1"/>
      <c r="X94" s="1"/>
      <c r="Y94" s="1"/>
      <c r="Z94" s="1"/>
    </row>
    <row r="95" spans="1:26" ht="15.75" customHeight="1" x14ac:dyDescent="0.25">
      <c r="A95" s="95"/>
      <c r="B95" s="95"/>
      <c r="C95" s="95"/>
      <c r="D95" s="95"/>
      <c r="E95" s="95"/>
      <c r="F95" s="95"/>
      <c r="G95" s="1"/>
      <c r="H95" s="1"/>
      <c r="I95" s="1"/>
      <c r="J95" s="1"/>
      <c r="K95" s="1"/>
      <c r="L95" s="1"/>
      <c r="M95" s="1"/>
      <c r="N95" s="1"/>
      <c r="O95" s="1"/>
      <c r="P95" s="1"/>
      <c r="Q95" s="1"/>
      <c r="R95" s="1"/>
      <c r="S95" s="1"/>
      <c r="T95" s="1"/>
      <c r="U95" s="1"/>
      <c r="V95" s="1"/>
      <c r="W95" s="1"/>
      <c r="X95" s="1"/>
      <c r="Y95" s="1"/>
      <c r="Z95" s="1"/>
    </row>
    <row r="96" spans="1:26" ht="15.75" customHeight="1" x14ac:dyDescent="0.25">
      <c r="A96" s="95"/>
      <c r="B96" s="95"/>
      <c r="C96" s="95"/>
      <c r="D96" s="95"/>
      <c r="E96" s="95"/>
      <c r="F96" s="95"/>
      <c r="G96" s="1"/>
      <c r="H96" s="1"/>
      <c r="I96" s="1"/>
      <c r="J96" s="1"/>
      <c r="K96" s="1"/>
      <c r="L96" s="1"/>
      <c r="M96" s="1"/>
      <c r="N96" s="1"/>
      <c r="O96" s="1"/>
      <c r="P96" s="1"/>
      <c r="Q96" s="1"/>
      <c r="R96" s="1"/>
      <c r="S96" s="1"/>
      <c r="T96" s="1"/>
      <c r="U96" s="1"/>
      <c r="V96" s="1"/>
      <c r="W96" s="1"/>
      <c r="X96" s="1"/>
      <c r="Y96" s="1"/>
      <c r="Z96" s="1"/>
    </row>
    <row r="97" spans="1:26" ht="15.75" customHeight="1" x14ac:dyDescent="0.25">
      <c r="A97" s="95"/>
      <c r="B97" s="95"/>
      <c r="C97" s="95"/>
      <c r="D97" s="95"/>
      <c r="E97" s="95"/>
      <c r="F97" s="95"/>
      <c r="G97" s="1"/>
      <c r="H97" s="1"/>
      <c r="I97" s="1"/>
      <c r="J97" s="1"/>
      <c r="K97" s="1"/>
      <c r="L97" s="1"/>
      <c r="M97" s="1"/>
      <c r="N97" s="1"/>
      <c r="O97" s="1"/>
      <c r="P97" s="1"/>
      <c r="Q97" s="1"/>
      <c r="R97" s="1"/>
      <c r="S97" s="1"/>
      <c r="T97" s="1"/>
      <c r="U97" s="1"/>
      <c r="V97" s="1"/>
      <c r="W97" s="1"/>
      <c r="X97" s="1"/>
      <c r="Y97" s="1"/>
      <c r="Z97" s="1"/>
    </row>
    <row r="98" spans="1:26" ht="15.75" customHeight="1" x14ac:dyDescent="0.25">
      <c r="A98" s="95"/>
      <c r="B98" s="95"/>
      <c r="C98" s="95"/>
      <c r="D98" s="95"/>
      <c r="E98" s="95"/>
      <c r="F98" s="95"/>
      <c r="G98" s="1"/>
      <c r="H98" s="1"/>
      <c r="I98" s="1"/>
      <c r="J98" s="1"/>
      <c r="K98" s="1"/>
      <c r="L98" s="1"/>
      <c r="M98" s="1"/>
      <c r="N98" s="1"/>
      <c r="O98" s="1"/>
      <c r="P98" s="1"/>
      <c r="Q98" s="1"/>
      <c r="R98" s="1"/>
      <c r="S98" s="1"/>
      <c r="T98" s="1"/>
      <c r="U98" s="1"/>
      <c r="V98" s="1"/>
      <c r="W98" s="1"/>
      <c r="X98" s="1"/>
      <c r="Y98" s="1"/>
      <c r="Z98" s="1"/>
    </row>
    <row r="99" spans="1:26" ht="15.75" customHeight="1" x14ac:dyDescent="0.25">
      <c r="A99" s="95"/>
      <c r="B99" s="95"/>
      <c r="C99" s="95"/>
      <c r="D99" s="95"/>
      <c r="E99" s="95"/>
      <c r="F99" s="95"/>
      <c r="G99" s="1"/>
      <c r="H99" s="1"/>
      <c r="I99" s="1"/>
      <c r="J99" s="1"/>
      <c r="K99" s="1"/>
      <c r="L99" s="1"/>
      <c r="M99" s="1"/>
      <c r="N99" s="1"/>
      <c r="O99" s="1"/>
      <c r="P99" s="1"/>
      <c r="Q99" s="1"/>
      <c r="R99" s="1"/>
      <c r="S99" s="1"/>
      <c r="T99" s="1"/>
      <c r="U99" s="1"/>
      <c r="V99" s="1"/>
      <c r="W99" s="1"/>
      <c r="X99" s="1"/>
      <c r="Y99" s="1"/>
      <c r="Z99" s="1"/>
    </row>
    <row r="100" spans="1:26" ht="15.75" customHeight="1" x14ac:dyDescent="0.25">
      <c r="A100" s="95"/>
      <c r="B100" s="95"/>
      <c r="C100" s="95"/>
      <c r="D100" s="95"/>
      <c r="E100" s="95"/>
      <c r="F100" s="95"/>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95"/>
      <c r="B101" s="95"/>
      <c r="C101" s="95"/>
      <c r="D101" s="95"/>
      <c r="E101" s="95"/>
      <c r="F101" s="95"/>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95"/>
      <c r="B102" s="95"/>
      <c r="C102" s="95"/>
      <c r="D102" s="95"/>
      <c r="E102" s="95"/>
      <c r="F102" s="95"/>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95"/>
      <c r="B103" s="95"/>
      <c r="C103" s="95"/>
      <c r="D103" s="95"/>
      <c r="E103" s="95"/>
      <c r="F103" s="95"/>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95"/>
      <c r="B104" s="95"/>
      <c r="C104" s="95"/>
      <c r="D104" s="95"/>
      <c r="E104" s="95"/>
      <c r="F104" s="95"/>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95"/>
      <c r="B105" s="95"/>
      <c r="C105" s="95"/>
      <c r="D105" s="95"/>
      <c r="E105" s="95"/>
      <c r="F105" s="95"/>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95"/>
      <c r="B106" s="95"/>
      <c r="C106" s="95"/>
      <c r="D106" s="95"/>
      <c r="E106" s="95"/>
      <c r="F106" s="95"/>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95"/>
      <c r="B107" s="95"/>
      <c r="C107" s="95"/>
      <c r="D107" s="95"/>
      <c r="E107" s="95"/>
      <c r="F107" s="95"/>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95"/>
      <c r="B108" s="95"/>
      <c r="C108" s="95"/>
      <c r="D108" s="95"/>
      <c r="E108" s="95"/>
      <c r="F108" s="95"/>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95"/>
      <c r="B109" s="95"/>
      <c r="C109" s="95"/>
      <c r="D109" s="95"/>
      <c r="E109" s="95"/>
      <c r="F109" s="95"/>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95"/>
      <c r="B110" s="95"/>
      <c r="C110" s="95"/>
      <c r="D110" s="95"/>
      <c r="E110" s="95"/>
      <c r="F110" s="95"/>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95"/>
      <c r="B111" s="95"/>
      <c r="C111" s="95"/>
      <c r="D111" s="95"/>
      <c r="E111" s="95"/>
      <c r="F111" s="95"/>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95"/>
      <c r="B112" s="95"/>
      <c r="C112" s="95"/>
      <c r="D112" s="95"/>
      <c r="E112" s="95"/>
      <c r="F112" s="95"/>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95"/>
      <c r="B113" s="95"/>
      <c r="C113" s="95"/>
      <c r="D113" s="95"/>
      <c r="E113" s="95"/>
      <c r="F113" s="95"/>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95"/>
      <c r="B114" s="95"/>
      <c r="C114" s="95"/>
      <c r="D114" s="95"/>
      <c r="E114" s="95"/>
      <c r="F114" s="95"/>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95"/>
      <c r="B115" s="95"/>
      <c r="C115" s="95"/>
      <c r="D115" s="95"/>
      <c r="E115" s="95"/>
      <c r="F115" s="95"/>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95"/>
      <c r="B116" s="95"/>
      <c r="C116" s="95"/>
      <c r="D116" s="95"/>
      <c r="E116" s="95"/>
      <c r="F116" s="95"/>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95"/>
      <c r="B117" s="95"/>
      <c r="C117" s="95"/>
      <c r="D117" s="95"/>
      <c r="E117" s="95"/>
      <c r="F117" s="95"/>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95"/>
      <c r="B118" s="95"/>
      <c r="C118" s="95"/>
      <c r="D118" s="95"/>
      <c r="E118" s="95"/>
      <c r="F118" s="95"/>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95"/>
      <c r="B119" s="95"/>
      <c r="C119" s="95"/>
      <c r="D119" s="95"/>
      <c r="E119" s="95"/>
      <c r="F119" s="95"/>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95"/>
      <c r="B120" s="95"/>
      <c r="C120" s="95"/>
      <c r="D120" s="95"/>
      <c r="E120" s="95"/>
      <c r="F120" s="95"/>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95"/>
      <c r="B121" s="95"/>
      <c r="C121" s="95"/>
      <c r="D121" s="95"/>
      <c r="E121" s="95"/>
      <c r="F121" s="95"/>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95"/>
      <c r="B122" s="95"/>
      <c r="C122" s="95"/>
      <c r="D122" s="95"/>
      <c r="E122" s="95"/>
      <c r="F122" s="95"/>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95"/>
      <c r="B123" s="95"/>
      <c r="C123" s="95"/>
      <c r="D123" s="95"/>
      <c r="E123" s="95"/>
      <c r="F123" s="95"/>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95"/>
      <c r="B124" s="95"/>
      <c r="C124" s="95"/>
      <c r="D124" s="95"/>
      <c r="E124" s="95"/>
      <c r="F124" s="95"/>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95"/>
      <c r="B125" s="95"/>
      <c r="C125" s="95"/>
      <c r="D125" s="95"/>
      <c r="E125" s="95"/>
      <c r="F125" s="95"/>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95"/>
      <c r="B126" s="95"/>
      <c r="C126" s="95"/>
      <c r="D126" s="95"/>
      <c r="E126" s="95"/>
      <c r="F126" s="95"/>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95"/>
      <c r="B127" s="95"/>
      <c r="C127" s="95"/>
      <c r="D127" s="95"/>
      <c r="E127" s="95"/>
      <c r="F127" s="95"/>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95"/>
      <c r="B128" s="95"/>
      <c r="C128" s="95"/>
      <c r="D128" s="95"/>
      <c r="E128" s="95"/>
      <c r="F128" s="95"/>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95"/>
      <c r="B129" s="95"/>
      <c r="C129" s="95"/>
      <c r="D129" s="95"/>
      <c r="E129" s="95"/>
      <c r="F129" s="95"/>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95"/>
      <c r="B130" s="95"/>
      <c r="C130" s="95"/>
      <c r="D130" s="95"/>
      <c r="E130" s="95"/>
      <c r="F130" s="95"/>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95"/>
      <c r="B131" s="95"/>
      <c r="C131" s="95"/>
      <c r="D131" s="95"/>
      <c r="E131" s="95"/>
      <c r="F131" s="95"/>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95"/>
      <c r="B132" s="95"/>
      <c r="C132" s="95"/>
      <c r="D132" s="95"/>
      <c r="E132" s="95"/>
      <c r="F132" s="95"/>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95"/>
      <c r="B133" s="95"/>
      <c r="C133" s="95"/>
      <c r="D133" s="95"/>
      <c r="E133" s="95"/>
      <c r="F133" s="95"/>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95"/>
      <c r="B134" s="95"/>
      <c r="C134" s="95"/>
      <c r="D134" s="95"/>
      <c r="E134" s="95"/>
      <c r="F134" s="95"/>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95"/>
      <c r="B135" s="95"/>
      <c r="C135" s="95"/>
      <c r="D135" s="95"/>
      <c r="E135" s="95"/>
      <c r="F135" s="95"/>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95"/>
      <c r="B136" s="95"/>
      <c r="C136" s="95"/>
      <c r="D136" s="95"/>
      <c r="E136" s="95"/>
      <c r="F136" s="95"/>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95"/>
      <c r="B137" s="95"/>
      <c r="C137" s="95"/>
      <c r="D137" s="95"/>
      <c r="E137" s="95"/>
      <c r="F137" s="95"/>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95"/>
      <c r="B138" s="95"/>
      <c r="C138" s="95"/>
      <c r="D138" s="95"/>
      <c r="E138" s="95"/>
      <c r="F138" s="95"/>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95"/>
      <c r="B139" s="95"/>
      <c r="C139" s="95"/>
      <c r="D139" s="95"/>
      <c r="E139" s="95"/>
      <c r="F139" s="95"/>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95"/>
      <c r="B140" s="95"/>
      <c r="C140" s="95"/>
      <c r="D140" s="95"/>
      <c r="E140" s="95"/>
      <c r="F140" s="95"/>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95"/>
      <c r="B141" s="95"/>
      <c r="C141" s="95"/>
      <c r="D141" s="95"/>
      <c r="E141" s="95"/>
      <c r="F141" s="95"/>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95"/>
      <c r="B142" s="95"/>
      <c r="C142" s="95"/>
      <c r="D142" s="95"/>
      <c r="E142" s="95"/>
      <c r="F142" s="95"/>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95"/>
      <c r="B143" s="95"/>
      <c r="C143" s="95"/>
      <c r="D143" s="95"/>
      <c r="E143" s="95"/>
      <c r="F143" s="95"/>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95"/>
      <c r="B144" s="95"/>
      <c r="C144" s="95"/>
      <c r="D144" s="95"/>
      <c r="E144" s="95"/>
      <c r="F144" s="95"/>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95"/>
      <c r="B145" s="95"/>
      <c r="C145" s="95"/>
      <c r="D145" s="95"/>
      <c r="E145" s="95"/>
      <c r="F145" s="95"/>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95"/>
      <c r="B146" s="95"/>
      <c r="C146" s="95"/>
      <c r="D146" s="95"/>
      <c r="E146" s="95"/>
      <c r="F146" s="95"/>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95"/>
      <c r="B147" s="95"/>
      <c r="C147" s="95"/>
      <c r="D147" s="95"/>
      <c r="E147" s="95"/>
      <c r="F147" s="95"/>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95"/>
      <c r="B148" s="95"/>
      <c r="C148" s="95"/>
      <c r="D148" s="95"/>
      <c r="E148" s="95"/>
      <c r="F148" s="95"/>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95"/>
      <c r="B149" s="95"/>
      <c r="C149" s="95"/>
      <c r="D149" s="95"/>
      <c r="E149" s="95"/>
      <c r="F149" s="95"/>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95"/>
      <c r="B150" s="95"/>
      <c r="C150" s="95"/>
      <c r="D150" s="95"/>
      <c r="E150" s="95"/>
      <c r="F150" s="95"/>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95"/>
      <c r="B151" s="95"/>
      <c r="C151" s="95"/>
      <c r="D151" s="95"/>
      <c r="E151" s="95"/>
      <c r="F151" s="95"/>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95"/>
      <c r="B152" s="95"/>
      <c r="C152" s="95"/>
      <c r="D152" s="95"/>
      <c r="E152" s="95"/>
      <c r="F152" s="95"/>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95"/>
      <c r="B153" s="95"/>
      <c r="C153" s="95"/>
      <c r="D153" s="95"/>
      <c r="E153" s="95"/>
      <c r="F153" s="95"/>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95"/>
      <c r="B154" s="95"/>
      <c r="C154" s="95"/>
      <c r="D154" s="95"/>
      <c r="E154" s="95"/>
      <c r="F154" s="95"/>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95"/>
      <c r="B155" s="95"/>
      <c r="C155" s="95"/>
      <c r="D155" s="95"/>
      <c r="E155" s="95"/>
      <c r="F155" s="95"/>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95"/>
      <c r="B156" s="95"/>
      <c r="C156" s="95"/>
      <c r="D156" s="95"/>
      <c r="E156" s="95"/>
      <c r="F156" s="95"/>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95"/>
      <c r="B157" s="95"/>
      <c r="C157" s="95"/>
      <c r="D157" s="95"/>
      <c r="E157" s="95"/>
      <c r="F157" s="95"/>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95"/>
      <c r="B158" s="95"/>
      <c r="C158" s="95"/>
      <c r="D158" s="95"/>
      <c r="E158" s="95"/>
      <c r="F158" s="95"/>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95"/>
      <c r="B159" s="95"/>
      <c r="C159" s="95"/>
      <c r="D159" s="95"/>
      <c r="E159" s="95"/>
      <c r="F159" s="95"/>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95"/>
      <c r="B160" s="95"/>
      <c r="C160" s="95"/>
      <c r="D160" s="95"/>
      <c r="E160" s="95"/>
      <c r="F160" s="95"/>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95"/>
      <c r="B161" s="95"/>
      <c r="C161" s="95"/>
      <c r="D161" s="95"/>
      <c r="E161" s="95"/>
      <c r="F161" s="95"/>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95"/>
      <c r="B162" s="95"/>
      <c r="C162" s="95"/>
      <c r="D162" s="95"/>
      <c r="E162" s="95"/>
      <c r="F162" s="95"/>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95"/>
      <c r="B163" s="95"/>
      <c r="C163" s="95"/>
      <c r="D163" s="95"/>
      <c r="E163" s="95"/>
      <c r="F163" s="95"/>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95"/>
      <c r="B164" s="95"/>
      <c r="C164" s="95"/>
      <c r="D164" s="95"/>
      <c r="E164" s="95"/>
      <c r="F164" s="95"/>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95"/>
      <c r="B165" s="95"/>
      <c r="C165" s="95"/>
      <c r="D165" s="95"/>
      <c r="E165" s="95"/>
      <c r="F165" s="95"/>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95"/>
      <c r="B166" s="95"/>
      <c r="C166" s="95"/>
      <c r="D166" s="95"/>
      <c r="E166" s="95"/>
      <c r="F166" s="95"/>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95"/>
      <c r="B167" s="95"/>
      <c r="C167" s="95"/>
      <c r="D167" s="95"/>
      <c r="E167" s="95"/>
      <c r="F167" s="95"/>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95"/>
      <c r="B168" s="95"/>
      <c r="C168" s="95"/>
      <c r="D168" s="95"/>
      <c r="E168" s="95"/>
      <c r="F168" s="95"/>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95"/>
      <c r="B169" s="95"/>
      <c r="C169" s="95"/>
      <c r="D169" s="95"/>
      <c r="E169" s="95"/>
      <c r="F169" s="95"/>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95"/>
      <c r="B170" s="95"/>
      <c r="C170" s="95"/>
      <c r="D170" s="95"/>
      <c r="E170" s="95"/>
      <c r="F170" s="95"/>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95"/>
      <c r="B171" s="95"/>
      <c r="C171" s="95"/>
      <c r="D171" s="95"/>
      <c r="E171" s="95"/>
      <c r="F171" s="95"/>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95"/>
      <c r="B172" s="95"/>
      <c r="C172" s="95"/>
      <c r="D172" s="95"/>
      <c r="E172" s="95"/>
      <c r="F172" s="95"/>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95"/>
      <c r="B173" s="95"/>
      <c r="C173" s="95"/>
      <c r="D173" s="95"/>
      <c r="E173" s="95"/>
      <c r="F173" s="95"/>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95"/>
      <c r="B174" s="95"/>
      <c r="C174" s="95"/>
      <c r="D174" s="95"/>
      <c r="E174" s="95"/>
      <c r="F174" s="95"/>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95"/>
      <c r="B175" s="95"/>
      <c r="C175" s="95"/>
      <c r="D175" s="95"/>
      <c r="E175" s="95"/>
      <c r="F175" s="95"/>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95"/>
      <c r="B176" s="95"/>
      <c r="C176" s="95"/>
      <c r="D176" s="95"/>
      <c r="E176" s="95"/>
      <c r="F176" s="95"/>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95"/>
      <c r="B177" s="95"/>
      <c r="C177" s="95"/>
      <c r="D177" s="95"/>
      <c r="E177" s="95"/>
      <c r="F177" s="95"/>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95"/>
      <c r="B178" s="95"/>
      <c r="C178" s="95"/>
      <c r="D178" s="95"/>
      <c r="E178" s="95"/>
      <c r="F178" s="95"/>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95"/>
      <c r="B179" s="95"/>
      <c r="C179" s="95"/>
      <c r="D179" s="95"/>
      <c r="E179" s="95"/>
      <c r="F179" s="95"/>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95"/>
      <c r="B180" s="95"/>
      <c r="C180" s="95"/>
      <c r="D180" s="95"/>
      <c r="E180" s="95"/>
      <c r="F180" s="95"/>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95"/>
      <c r="B181" s="95"/>
      <c r="C181" s="95"/>
      <c r="D181" s="95"/>
      <c r="E181" s="95"/>
      <c r="F181" s="95"/>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95"/>
      <c r="B182" s="95"/>
      <c r="C182" s="95"/>
      <c r="D182" s="95"/>
      <c r="E182" s="95"/>
      <c r="F182" s="95"/>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95"/>
      <c r="B183" s="95"/>
      <c r="C183" s="95"/>
      <c r="D183" s="95"/>
      <c r="E183" s="95"/>
      <c r="F183" s="95"/>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95"/>
      <c r="B184" s="95"/>
      <c r="C184" s="95"/>
      <c r="D184" s="95"/>
      <c r="E184" s="95"/>
      <c r="F184" s="95"/>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95"/>
      <c r="B185" s="95"/>
      <c r="C185" s="95"/>
      <c r="D185" s="95"/>
      <c r="E185" s="95"/>
      <c r="F185" s="95"/>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95"/>
      <c r="B186" s="95"/>
      <c r="C186" s="95"/>
      <c r="D186" s="95"/>
      <c r="E186" s="95"/>
      <c r="F186" s="95"/>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95"/>
      <c r="B187" s="95"/>
      <c r="C187" s="95"/>
      <c r="D187" s="95"/>
      <c r="E187" s="95"/>
      <c r="F187" s="95"/>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95"/>
      <c r="B188" s="95"/>
      <c r="C188" s="95"/>
      <c r="D188" s="95"/>
      <c r="E188" s="95"/>
      <c r="F188" s="95"/>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95"/>
      <c r="B189" s="95"/>
      <c r="C189" s="95"/>
      <c r="D189" s="95"/>
      <c r="E189" s="95"/>
      <c r="F189" s="95"/>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95"/>
      <c r="B190" s="95"/>
      <c r="C190" s="95"/>
      <c r="D190" s="95"/>
      <c r="E190" s="95"/>
      <c r="F190" s="95"/>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95"/>
      <c r="B191" s="95"/>
      <c r="C191" s="95"/>
      <c r="D191" s="95"/>
      <c r="E191" s="95"/>
      <c r="F191" s="95"/>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95"/>
      <c r="B192" s="95"/>
      <c r="C192" s="95"/>
      <c r="D192" s="95"/>
      <c r="E192" s="95"/>
      <c r="F192" s="95"/>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95"/>
      <c r="B193" s="95"/>
      <c r="C193" s="95"/>
      <c r="D193" s="95"/>
      <c r="E193" s="95"/>
      <c r="F193" s="95"/>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95"/>
      <c r="B194" s="95"/>
      <c r="C194" s="95"/>
      <c r="D194" s="95"/>
      <c r="E194" s="95"/>
      <c r="F194" s="95"/>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95"/>
      <c r="B195" s="95"/>
      <c r="C195" s="95"/>
      <c r="D195" s="95"/>
      <c r="E195" s="95"/>
      <c r="F195" s="95"/>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95"/>
      <c r="B196" s="95"/>
      <c r="C196" s="95"/>
      <c r="D196" s="95"/>
      <c r="E196" s="95"/>
      <c r="F196" s="95"/>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95"/>
      <c r="B197" s="95"/>
      <c r="C197" s="95"/>
      <c r="D197" s="95"/>
      <c r="E197" s="95"/>
      <c r="F197" s="95"/>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95"/>
      <c r="B198" s="95"/>
      <c r="C198" s="95"/>
      <c r="D198" s="95"/>
      <c r="E198" s="95"/>
      <c r="F198" s="95"/>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95"/>
      <c r="B199" s="95"/>
      <c r="C199" s="95"/>
      <c r="D199" s="95"/>
      <c r="E199" s="95"/>
      <c r="F199" s="95"/>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95"/>
      <c r="B200" s="95"/>
      <c r="C200" s="95"/>
      <c r="D200" s="95"/>
      <c r="E200" s="95"/>
      <c r="F200" s="95"/>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95"/>
      <c r="B201" s="95"/>
      <c r="C201" s="95"/>
      <c r="D201" s="95"/>
      <c r="E201" s="95"/>
      <c r="F201" s="95"/>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95"/>
      <c r="B202" s="95"/>
      <c r="C202" s="95"/>
      <c r="D202" s="95"/>
      <c r="E202" s="95"/>
      <c r="F202" s="95"/>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95"/>
      <c r="B203" s="95"/>
      <c r="C203" s="95"/>
      <c r="D203" s="95"/>
      <c r="E203" s="95"/>
      <c r="F203" s="95"/>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95"/>
      <c r="B204" s="95"/>
      <c r="C204" s="95"/>
      <c r="D204" s="95"/>
      <c r="E204" s="95"/>
      <c r="F204" s="95"/>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95"/>
      <c r="B205" s="95"/>
      <c r="C205" s="95"/>
      <c r="D205" s="95"/>
      <c r="E205" s="95"/>
      <c r="F205" s="95"/>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95"/>
      <c r="B206" s="95"/>
      <c r="C206" s="95"/>
      <c r="D206" s="95"/>
      <c r="E206" s="95"/>
      <c r="F206" s="95"/>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95"/>
      <c r="B207" s="95"/>
      <c r="C207" s="95"/>
      <c r="D207" s="95"/>
      <c r="E207" s="95"/>
      <c r="F207" s="95"/>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95"/>
      <c r="B208" s="95"/>
      <c r="C208" s="95"/>
      <c r="D208" s="95"/>
      <c r="E208" s="95"/>
      <c r="F208" s="95"/>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95"/>
      <c r="B209" s="95"/>
      <c r="C209" s="95"/>
      <c r="D209" s="95"/>
      <c r="E209" s="95"/>
      <c r="F209" s="95"/>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95"/>
      <c r="B210" s="95"/>
      <c r="C210" s="95"/>
      <c r="D210" s="95"/>
      <c r="E210" s="95"/>
      <c r="F210" s="95"/>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95"/>
      <c r="B211" s="95"/>
      <c r="C211" s="95"/>
      <c r="D211" s="95"/>
      <c r="E211" s="95"/>
      <c r="F211" s="95"/>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95"/>
      <c r="B212" s="95"/>
      <c r="C212" s="95"/>
      <c r="D212" s="95"/>
      <c r="E212" s="95"/>
      <c r="F212" s="95"/>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95"/>
      <c r="B213" s="95"/>
      <c r="C213" s="95"/>
      <c r="D213" s="95"/>
      <c r="E213" s="95"/>
      <c r="F213" s="95"/>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95"/>
      <c r="B214" s="95"/>
      <c r="C214" s="95"/>
      <c r="D214" s="95"/>
      <c r="E214" s="95"/>
      <c r="F214" s="95"/>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95"/>
      <c r="B215" s="95"/>
      <c r="C215" s="95"/>
      <c r="D215" s="95"/>
      <c r="E215" s="95"/>
      <c r="F215" s="95"/>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95"/>
      <c r="B216" s="95"/>
      <c r="C216" s="95"/>
      <c r="D216" s="95"/>
      <c r="E216" s="95"/>
      <c r="F216" s="95"/>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95"/>
      <c r="B217" s="95"/>
      <c r="C217" s="95"/>
      <c r="D217" s="95"/>
      <c r="E217" s="95"/>
      <c r="F217" s="95"/>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15">
    <mergeCell ref="A4:F4"/>
    <mergeCell ref="A2:D2"/>
    <mergeCell ref="A1:D1"/>
    <mergeCell ref="B3:C3"/>
    <mergeCell ref="A17:C17"/>
    <mergeCell ref="D17:E17"/>
    <mergeCell ref="A13:C13"/>
    <mergeCell ref="A14:C14"/>
    <mergeCell ref="D14:E14"/>
    <mergeCell ref="A15:C15"/>
    <mergeCell ref="D15:E15"/>
    <mergeCell ref="D16:E16"/>
    <mergeCell ref="A12:E12"/>
    <mergeCell ref="D13:E13"/>
    <mergeCell ref="A16:C16"/>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C6948-6420-4842-A5B2-E3B8C3D8E24A}">
  <sheetPr>
    <tabColor theme="2" tint="-0.14999847407452621"/>
    <pageSetUpPr fitToPage="1"/>
  </sheetPr>
  <dimension ref="A1:K55"/>
  <sheetViews>
    <sheetView zoomScaleNormal="100" workbookViewId="0">
      <selection activeCell="D44" sqref="D44"/>
    </sheetView>
  </sheetViews>
  <sheetFormatPr defaultColWidth="11.125" defaultRowHeight="15" customHeight="1" x14ac:dyDescent="0.25"/>
  <cols>
    <col min="1" max="1" width="45.75" style="9" customWidth="1"/>
    <col min="2" max="2" width="25" style="9" customWidth="1"/>
    <col min="3" max="3" width="18.125" style="9" customWidth="1"/>
    <col min="4" max="4" width="12.5" style="9" customWidth="1"/>
    <col min="5" max="5" width="43.875" style="9" customWidth="1"/>
    <col min="6" max="12" width="18.75" style="9" customWidth="1"/>
    <col min="13" max="26" width="12.625" style="9" customWidth="1"/>
    <col min="27" max="16384" width="11.125" style="9"/>
  </cols>
  <sheetData>
    <row r="1" spans="1:8" ht="21" customHeight="1" thickBot="1" x14ac:dyDescent="0.4">
      <c r="A1" s="262" t="s">
        <v>68</v>
      </c>
      <c r="B1" s="263"/>
      <c r="C1" s="264"/>
      <c r="D1" s="123" t="s">
        <v>69</v>
      </c>
      <c r="E1" s="124"/>
      <c r="F1" s="24"/>
    </row>
    <row r="2" spans="1:8" ht="21" customHeight="1" thickBot="1" x14ac:dyDescent="0.35">
      <c r="A2" s="265" t="s">
        <v>70</v>
      </c>
      <c r="B2" s="266"/>
      <c r="C2" s="267"/>
      <c r="D2" s="26"/>
      <c r="E2" s="41" t="s">
        <v>71</v>
      </c>
      <c r="F2" s="8"/>
    </row>
    <row r="3" spans="1:8" ht="21" customHeight="1" thickBot="1" x14ac:dyDescent="0.3">
      <c r="A3" s="28" t="s">
        <v>137</v>
      </c>
      <c r="B3" s="111" t="s">
        <v>73</v>
      </c>
      <c r="C3" s="112" t="s">
        <v>138</v>
      </c>
      <c r="D3" s="25"/>
      <c r="E3" s="42" t="s">
        <v>75</v>
      </c>
      <c r="F3" s="8"/>
    </row>
    <row r="4" spans="1:8" ht="19.5" thickBot="1" x14ac:dyDescent="0.35">
      <c r="A4" s="44" t="s">
        <v>76</v>
      </c>
      <c r="B4" s="40"/>
      <c r="C4" s="40"/>
      <c r="D4" s="40"/>
      <c r="E4" s="40"/>
      <c r="F4" s="10"/>
      <c r="G4" s="8"/>
      <c r="H4" s="8"/>
    </row>
    <row r="5" spans="1:8" ht="18" customHeight="1" thickBot="1" x14ac:dyDescent="0.3">
      <c r="A5" s="119" t="s">
        <v>77</v>
      </c>
      <c r="B5" s="120"/>
      <c r="C5" s="120"/>
      <c r="D5" s="120" t="s">
        <v>78</v>
      </c>
      <c r="E5" s="153"/>
      <c r="F5" s="8"/>
      <c r="G5" s="8"/>
      <c r="H5" s="8"/>
    </row>
    <row r="6" spans="1:8" ht="30" customHeight="1" x14ac:dyDescent="0.25">
      <c r="A6" s="154"/>
      <c r="B6" s="155"/>
      <c r="C6" s="156" t="s">
        <v>79</v>
      </c>
      <c r="D6" s="277" t="s">
        <v>80</v>
      </c>
      <c r="E6" s="278"/>
      <c r="F6" s="8"/>
      <c r="G6" s="8"/>
      <c r="H6" s="8"/>
    </row>
    <row r="7" spans="1:8" ht="18" customHeight="1" x14ac:dyDescent="0.25">
      <c r="A7" s="140" t="s">
        <v>139</v>
      </c>
      <c r="B7" s="137">
        <v>2199564.7200000002</v>
      </c>
      <c r="C7" s="129" t="s">
        <v>82</v>
      </c>
      <c r="D7" s="135" t="s">
        <v>140</v>
      </c>
      <c r="E7" s="54"/>
      <c r="F7" s="8"/>
      <c r="G7" s="8"/>
      <c r="H7" s="8"/>
    </row>
    <row r="8" spans="1:8" ht="18" customHeight="1" x14ac:dyDescent="0.25">
      <c r="A8" s="140" t="s">
        <v>141</v>
      </c>
      <c r="B8" s="137">
        <v>19092653.690000001</v>
      </c>
      <c r="C8" s="129" t="s">
        <v>82</v>
      </c>
      <c r="D8" s="136" t="s">
        <v>142</v>
      </c>
      <c r="E8" s="54"/>
      <c r="F8" s="8"/>
      <c r="G8" s="8"/>
      <c r="H8" s="8"/>
    </row>
    <row r="9" spans="1:8" ht="18" customHeight="1" x14ac:dyDescent="0.25">
      <c r="A9" s="140" t="s">
        <v>143</v>
      </c>
      <c r="B9" s="137">
        <v>10256220</v>
      </c>
      <c r="C9" s="129" t="s">
        <v>82</v>
      </c>
      <c r="D9" s="136" t="s">
        <v>142</v>
      </c>
      <c r="E9" s="54"/>
      <c r="F9" s="8"/>
      <c r="G9" s="8"/>
      <c r="H9" s="8"/>
    </row>
    <row r="10" spans="1:8" ht="18" customHeight="1" x14ac:dyDescent="0.25">
      <c r="A10" s="140" t="s">
        <v>144</v>
      </c>
      <c r="B10" s="137">
        <v>400962.32</v>
      </c>
      <c r="C10" s="129" t="s">
        <v>82</v>
      </c>
      <c r="D10" s="135" t="s">
        <v>142</v>
      </c>
      <c r="E10" s="55"/>
      <c r="F10" s="8"/>
      <c r="G10" s="8"/>
      <c r="H10" s="8"/>
    </row>
    <row r="11" spans="1:8" ht="28.5" customHeight="1" x14ac:dyDescent="0.25">
      <c r="A11" s="109" t="s">
        <v>145</v>
      </c>
      <c r="B11" s="138">
        <f>SUM(B7:B10)</f>
        <v>31949400.73</v>
      </c>
      <c r="C11" s="129" t="s">
        <v>82</v>
      </c>
      <c r="D11" s="315" t="s">
        <v>146</v>
      </c>
      <c r="E11" s="279"/>
      <c r="F11" s="8"/>
      <c r="G11" s="8"/>
      <c r="H11" s="8"/>
    </row>
    <row r="12" spans="1:8" ht="18" customHeight="1" x14ac:dyDescent="0.25">
      <c r="A12" s="100" t="s">
        <v>83</v>
      </c>
      <c r="B12" s="139">
        <f>0.0059809</f>
        <v>5.9808999999999999E-3</v>
      </c>
      <c r="C12" s="134" t="s">
        <v>84</v>
      </c>
      <c r="D12" s="49" t="s">
        <v>147</v>
      </c>
      <c r="E12" s="55"/>
      <c r="F12" s="8"/>
      <c r="G12" s="8"/>
      <c r="H12" s="8"/>
    </row>
    <row r="13" spans="1:8" ht="18" customHeight="1" x14ac:dyDescent="0.25">
      <c r="A13" s="72" t="s">
        <v>86</v>
      </c>
      <c r="B13" s="142">
        <f>SUM(B11*B12)</f>
        <v>191086.170826057</v>
      </c>
      <c r="C13" s="141" t="s">
        <v>87</v>
      </c>
      <c r="D13" s="74" t="s">
        <v>148</v>
      </c>
      <c r="E13" s="75"/>
      <c r="F13" s="8"/>
      <c r="G13" s="8"/>
      <c r="H13" s="8"/>
    </row>
    <row r="14" spans="1:8" ht="21" customHeight="1" thickBot="1" x14ac:dyDescent="0.3">
      <c r="A14" s="113" t="s">
        <v>149</v>
      </c>
      <c r="B14" s="157">
        <f>B11*0.00757</f>
        <v>241856.96352610001</v>
      </c>
      <c r="C14" s="144" t="s">
        <v>106</v>
      </c>
      <c r="D14" s="319" t="s">
        <v>150</v>
      </c>
      <c r="E14" s="320"/>
      <c r="F14" s="8"/>
      <c r="G14" s="8"/>
      <c r="H14" s="8"/>
    </row>
    <row r="15" spans="1:8" ht="15" customHeight="1" thickBot="1" x14ac:dyDescent="0.3">
      <c r="A15" s="14"/>
      <c r="B15" s="15"/>
      <c r="C15" s="16"/>
      <c r="D15" s="17"/>
      <c r="E15" s="8"/>
      <c r="F15" s="8"/>
      <c r="G15" s="8"/>
      <c r="H15" s="8"/>
    </row>
    <row r="16" spans="1:8" ht="18" customHeight="1" thickBot="1" x14ac:dyDescent="0.3">
      <c r="A16" s="117" t="s">
        <v>89</v>
      </c>
      <c r="B16" s="114"/>
      <c r="C16" s="114"/>
      <c r="D16" s="118" t="s">
        <v>78</v>
      </c>
      <c r="E16" s="116"/>
      <c r="F16" s="8"/>
      <c r="G16" s="8"/>
      <c r="H16" s="8"/>
    </row>
    <row r="17" spans="1:11" ht="30" customHeight="1" x14ac:dyDescent="0.25">
      <c r="A17" s="81"/>
      <c r="B17" s="82"/>
      <c r="C17" s="27" t="s">
        <v>79</v>
      </c>
      <c r="D17" s="277" t="s">
        <v>80</v>
      </c>
      <c r="E17" s="278"/>
      <c r="F17" s="8"/>
      <c r="G17" s="8"/>
      <c r="H17" s="8"/>
    </row>
    <row r="18" spans="1:11" ht="18" customHeight="1" x14ac:dyDescent="0.25">
      <c r="A18" s="33" t="s">
        <v>90</v>
      </c>
      <c r="B18" s="161">
        <v>20</v>
      </c>
      <c r="C18" s="11" t="s">
        <v>91</v>
      </c>
      <c r="D18" s="255"/>
      <c r="E18" s="282"/>
      <c r="F18" s="8"/>
      <c r="G18" s="8"/>
      <c r="H18" s="8"/>
    </row>
    <row r="19" spans="1:11" ht="18" customHeight="1" x14ac:dyDescent="0.25">
      <c r="A19" s="33" t="s">
        <v>92</v>
      </c>
      <c r="B19" s="162">
        <v>11395934</v>
      </c>
      <c r="C19" s="11" t="s">
        <v>82</v>
      </c>
      <c r="D19" s="255"/>
      <c r="E19" s="279"/>
      <c r="F19" s="8"/>
      <c r="G19" s="8"/>
      <c r="H19" s="8"/>
    </row>
    <row r="20" spans="1:11" ht="18" customHeight="1" x14ac:dyDescent="0.25">
      <c r="A20" s="33" t="s">
        <v>83</v>
      </c>
      <c r="B20" s="139">
        <f>0.0059809</f>
        <v>5.9808999999999999E-3</v>
      </c>
      <c r="C20" s="11" t="s">
        <v>84</v>
      </c>
      <c r="D20" s="255"/>
      <c r="E20" s="282"/>
      <c r="F20" s="8"/>
      <c r="G20" s="8"/>
      <c r="H20" s="8"/>
    </row>
    <row r="21" spans="1:11" ht="18" customHeight="1" x14ac:dyDescent="0.3">
      <c r="A21" s="86" t="s">
        <v>93</v>
      </c>
      <c r="B21" s="88">
        <f>SUM(B19*B20)</f>
        <v>68157.941660600001</v>
      </c>
      <c r="C21" s="87" t="s">
        <v>87</v>
      </c>
      <c r="D21" s="212"/>
      <c r="E21" s="213"/>
      <c r="F21" s="8"/>
      <c r="G21" s="8"/>
      <c r="H21" s="8"/>
    </row>
    <row r="22" spans="1:11" ht="18" customHeight="1" x14ac:dyDescent="0.25">
      <c r="A22" s="72" t="s">
        <v>151</v>
      </c>
      <c r="B22" s="160">
        <f>B19*0.00757</f>
        <v>86267.220379999999</v>
      </c>
      <c r="C22" s="159" t="s">
        <v>106</v>
      </c>
      <c r="D22" s="335" t="s">
        <v>152</v>
      </c>
      <c r="E22" s="336"/>
      <c r="F22" s="8"/>
      <c r="G22" s="8"/>
      <c r="H22" s="107"/>
      <c r="I22" s="8"/>
      <c r="J22" s="8"/>
      <c r="K22" s="8"/>
    </row>
    <row r="23" spans="1:11" ht="18" customHeight="1" x14ac:dyDescent="0.25">
      <c r="A23" s="89"/>
      <c r="B23" s="70"/>
      <c r="C23" s="158"/>
      <c r="D23" s="214"/>
      <c r="E23" s="215"/>
      <c r="F23" s="8"/>
      <c r="G23" s="8"/>
      <c r="H23" s="8"/>
      <c r="I23" s="8"/>
      <c r="J23" s="8"/>
      <c r="K23" s="8"/>
    </row>
    <row r="24" spans="1:11" ht="18" customHeight="1" thickBot="1" x14ac:dyDescent="0.3">
      <c r="A24" s="69"/>
      <c r="B24" s="50"/>
      <c r="C24" s="50"/>
      <c r="D24" s="218"/>
      <c r="E24" s="219"/>
      <c r="F24" s="8"/>
      <c r="G24" s="8"/>
      <c r="H24" s="8"/>
      <c r="I24" s="8"/>
      <c r="J24" s="8"/>
      <c r="K24" s="8"/>
    </row>
    <row r="25" spans="1:11" ht="15" customHeight="1" thickBot="1" x14ac:dyDescent="0.3">
      <c r="A25" s="14"/>
      <c r="B25" s="15"/>
      <c r="C25" s="16"/>
      <c r="D25" s="17"/>
      <c r="E25" s="8"/>
      <c r="F25" s="8"/>
      <c r="G25" s="8"/>
      <c r="H25" s="8"/>
      <c r="I25" s="8"/>
      <c r="J25" s="8"/>
      <c r="K25" s="8"/>
    </row>
    <row r="26" spans="1:11" ht="18" customHeight="1" thickBot="1" x14ac:dyDescent="0.3">
      <c r="A26" s="117" t="s">
        <v>94</v>
      </c>
      <c r="B26" s="114"/>
      <c r="C26" s="118" t="s">
        <v>23</v>
      </c>
      <c r="D26" s="114"/>
      <c r="E26" s="116"/>
      <c r="F26" s="8"/>
      <c r="G26" s="8"/>
      <c r="H26" s="8"/>
      <c r="I26" s="8"/>
      <c r="J26" s="8"/>
      <c r="K26" s="8"/>
    </row>
    <row r="27" spans="1:11" ht="25.5" x14ac:dyDescent="0.25">
      <c r="A27" s="22" t="s">
        <v>95</v>
      </c>
      <c r="B27" s="79">
        <f>B13-B21</f>
        <v>122928.229165457</v>
      </c>
      <c r="C27" s="220" t="s">
        <v>153</v>
      </c>
      <c r="D27" s="221"/>
      <c r="E27" s="222"/>
      <c r="F27" s="8"/>
      <c r="G27" s="18"/>
      <c r="H27" s="8"/>
      <c r="I27" s="8"/>
      <c r="J27" s="8"/>
      <c r="K27" s="8"/>
    </row>
    <row r="28" spans="1:11" ht="25.5" customHeight="1" x14ac:dyDescent="0.25">
      <c r="A28" s="36" t="s">
        <v>96</v>
      </c>
      <c r="B28" s="80">
        <f>B27*B18</f>
        <v>2458564.5833091401</v>
      </c>
      <c r="C28" s="209"/>
      <c r="D28" s="210"/>
      <c r="E28" s="211"/>
      <c r="F28" s="8"/>
      <c r="G28" s="8"/>
      <c r="H28" s="8"/>
      <c r="I28" s="8"/>
      <c r="J28" s="8"/>
      <c r="K28" s="8"/>
    </row>
    <row r="29" spans="1:11" ht="26.25" thickBot="1" x14ac:dyDescent="0.3">
      <c r="A29" s="36" t="s">
        <v>97</v>
      </c>
      <c r="B29" s="80">
        <f>PV(3%,B18, -B27)</f>
        <v>1828861.6390493992</v>
      </c>
      <c r="C29" s="209"/>
      <c r="D29" s="210"/>
      <c r="E29" s="211"/>
      <c r="F29" s="8"/>
      <c r="G29" s="8"/>
      <c r="H29" s="8"/>
      <c r="I29" s="8"/>
      <c r="J29" s="8"/>
      <c r="K29" s="8"/>
    </row>
    <row r="30" spans="1:11" ht="30" customHeight="1" thickBot="1" x14ac:dyDescent="0.3">
      <c r="A30" s="37" t="s">
        <v>99</v>
      </c>
      <c r="B30" s="163" t="s">
        <v>154</v>
      </c>
      <c r="C30" s="316" t="s">
        <v>155</v>
      </c>
      <c r="D30" s="317"/>
      <c r="E30" s="318"/>
      <c r="F30" s="8"/>
      <c r="G30" s="8"/>
      <c r="H30" s="8"/>
      <c r="I30" s="8"/>
      <c r="J30" s="8"/>
      <c r="K30" s="8"/>
    </row>
    <row r="31" spans="1:11" ht="15" customHeight="1" thickBot="1" x14ac:dyDescent="0.3">
      <c r="A31" s="232"/>
      <c r="B31" s="233"/>
      <c r="C31" s="233"/>
      <c r="D31" s="233"/>
      <c r="E31" s="233"/>
      <c r="F31" s="8"/>
      <c r="G31" s="8"/>
      <c r="H31" s="8"/>
      <c r="I31" s="8"/>
      <c r="J31" s="8"/>
      <c r="K31" s="8"/>
    </row>
    <row r="32" spans="1:11" ht="18" customHeight="1" thickBot="1" x14ac:dyDescent="0.3">
      <c r="A32" s="117" t="s">
        <v>101</v>
      </c>
      <c r="B32" s="114"/>
      <c r="C32" s="114"/>
      <c r="D32" s="118" t="s">
        <v>23</v>
      </c>
      <c r="E32" s="116"/>
      <c r="F32" s="8"/>
    </row>
    <row r="33" spans="1:11" ht="30" customHeight="1" x14ac:dyDescent="0.25">
      <c r="A33" s="90"/>
      <c r="B33" s="45"/>
      <c r="C33" s="27" t="s">
        <v>79</v>
      </c>
      <c r="D33" s="285" t="s">
        <v>80</v>
      </c>
      <c r="E33" s="276"/>
      <c r="F33" s="8"/>
    </row>
    <row r="34" spans="1:11" ht="18.75" x14ac:dyDescent="0.25">
      <c r="A34" s="98" t="s">
        <v>102</v>
      </c>
      <c r="B34" s="148">
        <f>B11-B19</f>
        <v>20553466.73</v>
      </c>
      <c r="C34" s="99" t="s">
        <v>82</v>
      </c>
      <c r="D34" s="247" t="s">
        <v>156</v>
      </c>
      <c r="E34" s="248"/>
      <c r="F34" s="8"/>
    </row>
    <row r="35" spans="1:11" ht="39" customHeight="1" x14ac:dyDescent="0.25">
      <c r="A35" s="130" t="s">
        <v>103</v>
      </c>
      <c r="B35" s="149">
        <f>B34*B18</f>
        <v>411069334.60000002</v>
      </c>
      <c r="C35" s="129" t="s">
        <v>104</v>
      </c>
      <c r="D35" s="273" t="s">
        <v>157</v>
      </c>
      <c r="E35" s="274"/>
      <c r="F35" s="19"/>
    </row>
    <row r="36" spans="1:11" ht="25.5" x14ac:dyDescent="0.25">
      <c r="A36" s="130" t="s">
        <v>158</v>
      </c>
      <c r="B36" s="149">
        <f>B14-B22</f>
        <v>155589.74314610002</v>
      </c>
      <c r="C36" s="129" t="s">
        <v>106</v>
      </c>
      <c r="D36" s="146" t="s">
        <v>159</v>
      </c>
      <c r="E36" s="133"/>
      <c r="F36" s="19"/>
    </row>
    <row r="37" spans="1:11" ht="25.5" x14ac:dyDescent="0.25">
      <c r="A37" s="130" t="s">
        <v>107</v>
      </c>
      <c r="B37" s="149">
        <f>B36*B18</f>
        <v>3111794.8629220007</v>
      </c>
      <c r="C37" s="129" t="s">
        <v>106</v>
      </c>
      <c r="D37" s="146" t="s">
        <v>160</v>
      </c>
      <c r="E37" s="133"/>
      <c r="F37" s="19"/>
    </row>
    <row r="38" spans="1:11" ht="18.75" x14ac:dyDescent="0.25">
      <c r="A38" s="130" t="s">
        <v>108</v>
      </c>
      <c r="B38" s="149">
        <f>(B36/(1.32))/1000</f>
        <v>117.87101753492425</v>
      </c>
      <c r="C38" s="129" t="s">
        <v>161</v>
      </c>
      <c r="D38" s="146" t="s">
        <v>162</v>
      </c>
      <c r="E38" s="133"/>
      <c r="F38" s="19"/>
    </row>
    <row r="39" spans="1:11" ht="19.5" thickBot="1" x14ac:dyDescent="0.3">
      <c r="A39" s="143" t="s">
        <v>109</v>
      </c>
      <c r="B39" s="150">
        <f>(B38*B18)</f>
        <v>2357.420350698485</v>
      </c>
      <c r="C39" s="144" t="s">
        <v>163</v>
      </c>
      <c r="D39" s="165" t="s">
        <v>164</v>
      </c>
      <c r="E39" s="145"/>
      <c r="F39" s="19"/>
    </row>
    <row r="40" spans="1:11" ht="15.75" customHeight="1" thickBot="1" x14ac:dyDescent="0.3">
      <c r="A40" s="14"/>
      <c r="B40" s="20"/>
      <c r="C40" s="16"/>
      <c r="D40" s="21"/>
      <c r="E40" s="8"/>
      <c r="F40" s="19"/>
    </row>
    <row r="41" spans="1:11" ht="18.75" customHeight="1" thickBot="1" x14ac:dyDescent="0.3">
      <c r="A41" s="268" t="s">
        <v>111</v>
      </c>
      <c r="B41" s="269"/>
      <c r="C41" s="269"/>
      <c r="D41" s="269"/>
      <c r="E41" s="270"/>
      <c r="F41" s="19"/>
      <c r="G41" s="19"/>
      <c r="H41" s="8"/>
      <c r="I41" s="8"/>
      <c r="J41" s="8"/>
      <c r="K41" s="8"/>
    </row>
    <row r="42" spans="1:11" ht="27" customHeight="1" x14ac:dyDescent="0.25">
      <c r="A42" s="325" t="s">
        <v>112</v>
      </c>
      <c r="B42" s="259"/>
      <c r="C42" s="151" t="s">
        <v>79</v>
      </c>
      <c r="D42" s="326"/>
      <c r="E42" s="327"/>
      <c r="F42" s="8"/>
      <c r="G42" s="8"/>
      <c r="H42" s="19"/>
      <c r="I42" s="19"/>
      <c r="J42" s="19"/>
      <c r="K42" s="19"/>
    </row>
    <row r="43" spans="1:11" ht="15.75" x14ac:dyDescent="0.25">
      <c r="A43" s="321" t="s">
        <v>165</v>
      </c>
      <c r="B43" s="322"/>
      <c r="C43" s="152" t="s">
        <v>166</v>
      </c>
      <c r="D43" s="323" t="s">
        <v>167</v>
      </c>
      <c r="E43" s="324"/>
      <c r="F43" s="8"/>
      <c r="G43" s="8"/>
      <c r="H43" s="19"/>
      <c r="I43" s="19"/>
      <c r="J43" s="19"/>
      <c r="K43" s="19"/>
    </row>
    <row r="44" spans="1:11" ht="16.5" thickBot="1" x14ac:dyDescent="0.3">
      <c r="A44" s="166" t="s">
        <v>29</v>
      </c>
      <c r="B44" s="167"/>
      <c r="C44" s="168" t="s">
        <v>168</v>
      </c>
      <c r="D44" s="169" t="s">
        <v>31</v>
      </c>
      <c r="E44" s="170"/>
      <c r="F44" s="8"/>
      <c r="G44" s="8"/>
      <c r="H44" s="19"/>
      <c r="I44" s="19"/>
      <c r="J44" s="19"/>
      <c r="K44" s="19"/>
    </row>
    <row r="45" spans="1:11" ht="16.5" customHeight="1" thickBot="1" x14ac:dyDescent="0.3">
      <c r="A45" s="258"/>
      <c r="B45" s="233"/>
      <c r="C45" s="233"/>
      <c r="D45" s="233"/>
      <c r="E45" s="259"/>
      <c r="F45" s="19"/>
      <c r="G45" s="19"/>
      <c r="H45" s="8"/>
      <c r="I45" s="8"/>
      <c r="J45" s="8"/>
      <c r="K45" s="8"/>
    </row>
    <row r="46" spans="1:11" ht="16.5" thickBot="1" x14ac:dyDescent="0.3">
      <c r="A46" s="115" t="s">
        <v>113</v>
      </c>
      <c r="B46" s="114"/>
      <c r="C46" s="114"/>
      <c r="D46" s="114"/>
      <c r="E46" s="116"/>
    </row>
    <row r="47" spans="1:11" ht="27" customHeight="1" thickBot="1" x14ac:dyDescent="0.3">
      <c r="A47" s="65" t="s">
        <v>114</v>
      </c>
      <c r="B47" s="251" t="s">
        <v>115</v>
      </c>
      <c r="C47" s="252"/>
      <c r="D47" s="253"/>
      <c r="E47" s="62" t="s">
        <v>116</v>
      </c>
    </row>
    <row r="48" spans="1:11" ht="27" customHeight="1" x14ac:dyDescent="0.25">
      <c r="A48" s="171" t="s">
        <v>169</v>
      </c>
      <c r="B48" s="331" t="s">
        <v>170</v>
      </c>
      <c r="C48" s="332"/>
      <c r="D48" s="332"/>
      <c r="E48" s="333"/>
    </row>
    <row r="49" spans="1:7" ht="27" customHeight="1" thickBot="1" x14ac:dyDescent="0.3">
      <c r="A49" s="172" t="s">
        <v>171</v>
      </c>
      <c r="B49" s="334" t="s">
        <v>172</v>
      </c>
      <c r="C49" s="235"/>
      <c r="D49" s="243"/>
      <c r="E49" s="173"/>
    </row>
    <row r="50" spans="1:7" ht="27" customHeight="1" thickBot="1" x14ac:dyDescent="0.3">
      <c r="A50" s="61" t="s">
        <v>117</v>
      </c>
      <c r="B50" s="249" t="s">
        <v>118</v>
      </c>
      <c r="C50" s="250"/>
      <c r="D50" s="250"/>
      <c r="E50" s="62"/>
      <c r="F50" s="23"/>
      <c r="G50" s="23"/>
    </row>
    <row r="51" spans="1:7" ht="33" customHeight="1" thickBot="1" x14ac:dyDescent="0.3">
      <c r="A51" s="147" t="s">
        <v>173</v>
      </c>
      <c r="B51" s="328" t="s">
        <v>174</v>
      </c>
      <c r="C51" s="329"/>
      <c r="D51" s="329"/>
      <c r="E51" s="330"/>
      <c r="G51" s="23"/>
    </row>
    <row r="52" spans="1:7" ht="15" customHeight="1" thickBot="1" x14ac:dyDescent="0.3"/>
    <row r="53" spans="1:7" ht="15" customHeight="1" x14ac:dyDescent="0.25">
      <c r="A53" s="237" t="s">
        <v>119</v>
      </c>
      <c r="B53" s="238"/>
      <c r="C53" s="238"/>
      <c r="D53" s="238"/>
      <c r="E53" s="239"/>
    </row>
    <row r="54" spans="1:7" ht="15" customHeight="1" x14ac:dyDescent="0.25">
      <c r="A54" s="164" t="s">
        <v>175</v>
      </c>
      <c r="B54" s="29"/>
      <c r="C54" s="29"/>
      <c r="D54" s="29"/>
      <c r="E54" s="57"/>
    </row>
    <row r="55" spans="1:7" ht="15" customHeight="1" thickBot="1" x14ac:dyDescent="0.3">
      <c r="A55" s="234"/>
      <c r="B55" s="235"/>
      <c r="C55" s="235"/>
      <c r="D55" s="235"/>
      <c r="E55" s="236"/>
    </row>
  </sheetData>
  <mergeCells count="34">
    <mergeCell ref="A31:E31"/>
    <mergeCell ref="D24:E24"/>
    <mergeCell ref="D22:E22"/>
    <mergeCell ref="D23:E23"/>
    <mergeCell ref="C29:E29"/>
    <mergeCell ref="C27:E27"/>
    <mergeCell ref="C28:E28"/>
    <mergeCell ref="A42:B42"/>
    <mergeCell ref="D42:E42"/>
    <mergeCell ref="D34:E34"/>
    <mergeCell ref="D35:E35"/>
    <mergeCell ref="A55:E55"/>
    <mergeCell ref="A53:E53"/>
    <mergeCell ref="B51:E51"/>
    <mergeCell ref="B48:E48"/>
    <mergeCell ref="B49:D49"/>
    <mergeCell ref="B50:D50"/>
    <mergeCell ref="A41:E41"/>
    <mergeCell ref="D11:E11"/>
    <mergeCell ref="C30:E30"/>
    <mergeCell ref="A45:E45"/>
    <mergeCell ref="B47:D47"/>
    <mergeCell ref="A1:C1"/>
    <mergeCell ref="A2:C2"/>
    <mergeCell ref="D6:E6"/>
    <mergeCell ref="D14:E14"/>
    <mergeCell ref="A43:B43"/>
    <mergeCell ref="D43:E43"/>
    <mergeCell ref="D17:E17"/>
    <mergeCell ref="D18:E18"/>
    <mergeCell ref="D19:E19"/>
    <mergeCell ref="D20:E20"/>
    <mergeCell ref="D21:E21"/>
    <mergeCell ref="D33:E33"/>
  </mergeCells>
  <hyperlinks>
    <hyperlink ref="D44" r:id="rId1" location="gid=0" xr:uid="{29E1397D-B520-45BC-8CE1-2D76A9E56900}"/>
  </hyperlinks>
  <pageMargins left="0.7" right="0.7" top="0.75" bottom="0.75" header="0" footer="0"/>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7D582-B4BB-489C-9A12-236832225AD7}">
  <sheetPr>
    <tabColor theme="2" tint="-0.14999847407452621"/>
    <pageSetUpPr fitToPage="1"/>
  </sheetPr>
  <dimension ref="A1:Z995"/>
  <sheetViews>
    <sheetView zoomScaleNormal="100" workbookViewId="0">
      <selection activeCell="H7" sqref="H7"/>
    </sheetView>
  </sheetViews>
  <sheetFormatPr defaultColWidth="11.125" defaultRowHeight="15" customHeight="1" x14ac:dyDescent="0.25"/>
  <cols>
    <col min="1" max="1" width="41.375" style="51" customWidth="1"/>
    <col min="2" max="3" width="10.75" style="51" customWidth="1"/>
    <col min="4" max="4" width="24.125" style="51" customWidth="1"/>
    <col min="5" max="5" width="11" style="51" customWidth="1"/>
    <col min="6" max="6" width="40.75" style="51" customWidth="1"/>
    <col min="7" max="8" width="10.875" style="51" customWidth="1"/>
    <col min="9" max="9" width="19" style="51" customWidth="1"/>
    <col min="10" max="26" width="10.875" style="51" customWidth="1"/>
    <col min="27" max="16384" width="11.125" style="51"/>
  </cols>
  <sheetData>
    <row r="1" spans="1:26" ht="21" customHeight="1" thickBot="1" x14ac:dyDescent="0.4">
      <c r="A1" s="262" t="s">
        <v>68</v>
      </c>
      <c r="B1" s="263"/>
      <c r="C1" s="263"/>
      <c r="D1" s="264"/>
      <c r="E1" s="123" t="s">
        <v>69</v>
      </c>
      <c r="F1" s="124"/>
    </row>
    <row r="2" spans="1:26" ht="21" customHeight="1" thickBot="1" x14ac:dyDescent="0.35">
      <c r="A2" s="292" t="s">
        <v>120</v>
      </c>
      <c r="B2" s="293"/>
      <c r="C2" s="293"/>
      <c r="D2" s="294"/>
      <c r="E2" s="26"/>
      <c r="F2" s="41" t="s">
        <v>71</v>
      </c>
    </row>
    <row r="3" spans="1:26" ht="21" customHeight="1" thickBot="1" x14ac:dyDescent="0.3">
      <c r="A3" s="28" t="s">
        <v>137</v>
      </c>
      <c r="B3" s="295" t="s">
        <v>73</v>
      </c>
      <c r="C3" s="295"/>
      <c r="D3" s="112" t="s">
        <v>138</v>
      </c>
      <c r="E3" s="25"/>
      <c r="F3" s="42" t="s">
        <v>75</v>
      </c>
    </row>
    <row r="4" spans="1:26" ht="15.75" customHeight="1" thickBot="1" x14ac:dyDescent="0.3">
      <c r="A4" s="288"/>
      <c r="B4" s="289"/>
      <c r="C4" s="289"/>
      <c r="D4" s="289"/>
      <c r="E4" s="290"/>
      <c r="F4" s="291"/>
      <c r="G4" s="1"/>
      <c r="H4" s="1"/>
      <c r="I4" s="1"/>
      <c r="J4" s="1"/>
      <c r="K4" s="1"/>
      <c r="L4" s="1"/>
      <c r="M4" s="1"/>
      <c r="N4" s="1"/>
      <c r="O4" s="1"/>
      <c r="P4" s="1"/>
      <c r="Q4" s="1"/>
      <c r="R4" s="1"/>
      <c r="S4" s="1"/>
      <c r="T4" s="1"/>
      <c r="U4" s="1"/>
      <c r="V4" s="1"/>
      <c r="W4" s="1"/>
      <c r="X4" s="1"/>
      <c r="Y4" s="1"/>
      <c r="Z4" s="1"/>
    </row>
    <row r="5" spans="1:26" ht="38.25" x14ac:dyDescent="0.25">
      <c r="A5" s="196" t="s">
        <v>122</v>
      </c>
      <c r="B5" s="101" t="s">
        <v>123</v>
      </c>
      <c r="C5" s="101" t="s">
        <v>124</v>
      </c>
      <c r="D5" s="102" t="s">
        <v>125</v>
      </c>
      <c r="E5" s="101" t="s">
        <v>126</v>
      </c>
      <c r="F5" s="197" t="s">
        <v>127</v>
      </c>
      <c r="G5" s="1"/>
      <c r="H5" s="1"/>
      <c r="I5" s="1"/>
      <c r="J5" s="1"/>
      <c r="K5" s="1"/>
      <c r="L5" s="1"/>
      <c r="M5" s="1"/>
      <c r="N5" s="1"/>
      <c r="O5" s="1"/>
      <c r="P5" s="1"/>
      <c r="Q5" s="1"/>
      <c r="R5" s="1"/>
      <c r="S5" s="1"/>
      <c r="T5" s="1"/>
      <c r="U5" s="1"/>
      <c r="V5" s="1"/>
      <c r="W5" s="1"/>
      <c r="X5" s="1"/>
      <c r="Y5" s="1"/>
      <c r="Z5" s="1"/>
    </row>
    <row r="6" spans="1:26" ht="164.25" customHeight="1" x14ac:dyDescent="0.25">
      <c r="A6" s="198" t="s">
        <v>176</v>
      </c>
      <c r="B6" s="91">
        <v>13568</v>
      </c>
      <c r="C6" s="91"/>
      <c r="D6" s="96"/>
      <c r="E6" s="93">
        <f t="shared" ref="E6:E9" si="0">SUM(B6:D6)</f>
        <v>13568</v>
      </c>
      <c r="F6" s="199" t="s">
        <v>177</v>
      </c>
      <c r="G6" s="1"/>
      <c r="H6" s="1"/>
      <c r="I6" s="1"/>
      <c r="J6" s="1"/>
      <c r="K6" s="1"/>
      <c r="L6" s="1"/>
      <c r="M6" s="1"/>
      <c r="N6" s="1"/>
      <c r="O6" s="1"/>
      <c r="P6" s="1"/>
      <c r="Q6" s="1"/>
      <c r="R6" s="1"/>
      <c r="S6" s="1"/>
      <c r="T6" s="1"/>
      <c r="U6" s="1"/>
      <c r="V6" s="1"/>
      <c r="W6" s="1"/>
      <c r="X6" s="1"/>
      <c r="Y6" s="1"/>
      <c r="Z6" s="1"/>
    </row>
    <row r="7" spans="1:26" ht="90" customHeight="1" x14ac:dyDescent="0.25">
      <c r="A7" s="198" t="s">
        <v>178</v>
      </c>
      <c r="B7" s="91"/>
      <c r="C7" s="91">
        <v>7790</v>
      </c>
      <c r="D7" s="92"/>
      <c r="E7" s="93">
        <f t="shared" si="0"/>
        <v>7790</v>
      </c>
      <c r="F7" s="205" t="s">
        <v>179</v>
      </c>
      <c r="G7" s="1"/>
      <c r="H7" s="1"/>
      <c r="I7" s="1"/>
      <c r="J7" s="1"/>
      <c r="K7" s="1"/>
      <c r="L7" s="1"/>
      <c r="M7" s="1"/>
      <c r="N7" s="1"/>
      <c r="O7" s="1"/>
      <c r="P7" s="1"/>
      <c r="Q7" s="1"/>
      <c r="R7" s="1"/>
      <c r="S7" s="1"/>
      <c r="T7" s="1"/>
      <c r="U7" s="1"/>
      <c r="V7" s="1"/>
      <c r="W7" s="1"/>
      <c r="X7" s="1"/>
      <c r="Y7" s="1"/>
      <c r="Z7" s="1"/>
    </row>
    <row r="8" spans="1:26" ht="18" customHeight="1" x14ac:dyDescent="0.25">
      <c r="A8" s="198" t="s">
        <v>180</v>
      </c>
      <c r="B8" s="92">
        <v>1000</v>
      </c>
      <c r="C8" s="94"/>
      <c r="D8" s="92"/>
      <c r="E8" s="93">
        <f t="shared" si="0"/>
        <v>1000</v>
      </c>
      <c r="F8" s="205" t="s">
        <v>181</v>
      </c>
      <c r="G8" s="1"/>
      <c r="H8" s="1"/>
      <c r="I8" s="1"/>
      <c r="J8" s="1"/>
      <c r="K8" s="1"/>
      <c r="L8" s="1"/>
      <c r="M8" s="1"/>
      <c r="N8" s="1"/>
      <c r="O8" s="1"/>
      <c r="P8" s="1"/>
      <c r="Q8" s="1"/>
      <c r="R8" s="1"/>
      <c r="S8" s="1"/>
      <c r="T8" s="1"/>
      <c r="U8" s="1"/>
      <c r="V8" s="1"/>
      <c r="W8" s="1"/>
      <c r="X8" s="1"/>
      <c r="Y8" s="1"/>
      <c r="Z8" s="1"/>
    </row>
    <row r="9" spans="1:26" ht="25.5" x14ac:dyDescent="0.25">
      <c r="A9" s="206" t="s">
        <v>182</v>
      </c>
      <c r="B9" s="92">
        <v>0</v>
      </c>
      <c r="C9" s="92"/>
      <c r="D9" s="92"/>
      <c r="E9" s="93">
        <f t="shared" si="0"/>
        <v>0</v>
      </c>
      <c r="F9" s="205" t="s">
        <v>183</v>
      </c>
      <c r="G9" s="1"/>
      <c r="H9" s="1"/>
      <c r="I9" s="1"/>
      <c r="J9" s="1"/>
      <c r="K9" s="1"/>
      <c r="L9" s="1"/>
      <c r="M9" s="1"/>
      <c r="N9" s="1"/>
      <c r="O9" s="1"/>
      <c r="P9" s="1"/>
      <c r="Q9" s="1"/>
      <c r="R9" s="1"/>
      <c r="S9" s="1"/>
      <c r="T9" s="1"/>
      <c r="U9" s="1"/>
      <c r="V9" s="1"/>
      <c r="W9" s="1"/>
      <c r="X9" s="1"/>
      <c r="Y9" s="1"/>
      <c r="Z9" s="1"/>
    </row>
    <row r="10" spans="1:26" ht="24" customHeight="1" thickBot="1" x14ac:dyDescent="0.3">
      <c r="A10" s="201" t="s">
        <v>128</v>
      </c>
      <c r="B10" s="202">
        <f>SUM(B6:B9)</f>
        <v>14568</v>
      </c>
      <c r="C10" s="202">
        <f>SUM(C6:C9)</f>
        <v>7790</v>
      </c>
      <c r="D10" s="202">
        <f>SUM(D6:D9)</f>
        <v>0</v>
      </c>
      <c r="E10" s="203">
        <f>SUM(E6:E9)</f>
        <v>22358</v>
      </c>
      <c r="F10" s="204"/>
      <c r="G10" s="1"/>
      <c r="H10" s="1"/>
      <c r="I10" s="1"/>
      <c r="J10" s="1"/>
      <c r="K10" s="1"/>
      <c r="L10" s="1"/>
      <c r="M10" s="1"/>
      <c r="N10" s="1"/>
      <c r="O10" s="1"/>
      <c r="P10" s="1"/>
      <c r="Q10" s="1"/>
      <c r="R10" s="1"/>
      <c r="S10" s="1"/>
      <c r="T10" s="1"/>
      <c r="U10" s="1"/>
      <c r="V10" s="1"/>
      <c r="W10" s="1"/>
      <c r="X10" s="1"/>
      <c r="Y10" s="1"/>
      <c r="Z10" s="1"/>
    </row>
    <row r="11" spans="1:26" ht="15.75" customHeight="1" thickBot="1" x14ac:dyDescent="0.3">
      <c r="A11" s="95"/>
      <c r="B11" s="95"/>
      <c r="C11" s="95"/>
      <c r="D11" s="95"/>
      <c r="E11" s="95"/>
      <c r="F11" s="95"/>
      <c r="G11" s="1"/>
      <c r="H11" s="1"/>
      <c r="I11" s="1"/>
      <c r="J11" s="1"/>
      <c r="K11" s="1"/>
      <c r="L11" s="1"/>
      <c r="M11" s="1"/>
      <c r="N11" s="1"/>
      <c r="O11" s="1"/>
      <c r="P11" s="1"/>
      <c r="Q11" s="1"/>
      <c r="R11" s="1"/>
      <c r="S11" s="1"/>
      <c r="T11" s="1"/>
      <c r="U11" s="1"/>
      <c r="V11" s="1"/>
      <c r="W11" s="1"/>
      <c r="X11" s="1"/>
      <c r="Y11" s="1"/>
      <c r="Z11" s="1"/>
    </row>
    <row r="12" spans="1:26" ht="21" customHeight="1" thickBot="1" x14ac:dyDescent="0.4">
      <c r="A12" s="310" t="s">
        <v>129</v>
      </c>
      <c r="B12" s="311"/>
      <c r="C12" s="311"/>
      <c r="D12" s="311"/>
      <c r="E12" s="312"/>
      <c r="F12" s="95"/>
      <c r="G12" s="1"/>
      <c r="H12" s="1"/>
      <c r="I12" s="1"/>
      <c r="J12" s="1"/>
      <c r="K12" s="1"/>
      <c r="L12" s="1"/>
      <c r="M12" s="1"/>
      <c r="N12" s="1"/>
      <c r="O12" s="1"/>
      <c r="P12" s="1"/>
      <c r="Q12" s="1"/>
      <c r="R12" s="1"/>
      <c r="S12" s="1"/>
      <c r="T12" s="1"/>
      <c r="U12" s="1"/>
      <c r="V12" s="1"/>
      <c r="W12" s="1"/>
      <c r="X12" s="1"/>
      <c r="Y12" s="1"/>
      <c r="Z12" s="1"/>
    </row>
    <row r="13" spans="1:26" ht="21" customHeight="1" thickBot="1" x14ac:dyDescent="0.3">
      <c r="A13" s="301" t="s">
        <v>130</v>
      </c>
      <c r="B13" s="302"/>
      <c r="C13" s="303"/>
      <c r="D13" s="313">
        <f>B10</f>
        <v>14568</v>
      </c>
      <c r="E13" s="314"/>
      <c r="F13" s="95"/>
      <c r="G13" s="1"/>
      <c r="H13" s="1"/>
      <c r="I13" s="1"/>
      <c r="J13" s="1"/>
      <c r="K13" s="1"/>
      <c r="L13" s="1"/>
      <c r="M13" s="1"/>
      <c r="N13" s="1"/>
      <c r="O13" s="1"/>
      <c r="P13" s="1"/>
      <c r="Q13" s="1"/>
      <c r="R13" s="1"/>
      <c r="S13" s="1"/>
      <c r="T13" s="1"/>
      <c r="U13" s="1"/>
      <c r="V13" s="1"/>
      <c r="W13" s="1"/>
      <c r="X13" s="1"/>
      <c r="Y13" s="1"/>
      <c r="Z13" s="1"/>
    </row>
    <row r="14" spans="1:26" ht="21" customHeight="1" x14ac:dyDescent="0.25">
      <c r="A14" s="304" t="s">
        <v>131</v>
      </c>
      <c r="B14" s="305"/>
      <c r="C14" s="306"/>
      <c r="D14" s="307">
        <f>Example_Impact_Toilets!B27</f>
        <v>122928.229165457</v>
      </c>
      <c r="E14" s="308"/>
      <c r="F14" s="103" t="s">
        <v>132</v>
      </c>
      <c r="G14" s="97"/>
      <c r="H14" s="97"/>
      <c r="I14" s="97"/>
      <c r="J14" s="97"/>
      <c r="K14" s="97"/>
      <c r="L14" s="1"/>
      <c r="M14" s="1"/>
      <c r="N14" s="1"/>
      <c r="O14" s="1"/>
      <c r="P14" s="1"/>
      <c r="Q14" s="1"/>
      <c r="R14" s="1"/>
      <c r="S14" s="1"/>
      <c r="T14" s="1"/>
      <c r="U14" s="1"/>
      <c r="V14" s="1"/>
      <c r="W14" s="1"/>
      <c r="X14" s="1"/>
      <c r="Y14" s="1"/>
      <c r="Z14" s="1"/>
    </row>
    <row r="15" spans="1:26" ht="21" customHeight="1" thickBot="1" x14ac:dyDescent="0.3">
      <c r="A15" s="304" t="s">
        <v>133</v>
      </c>
      <c r="B15" s="305"/>
      <c r="C15" s="306"/>
      <c r="D15" s="307">
        <f>Example_Impact_Toilets!B28</f>
        <v>2458564.5833091401</v>
      </c>
      <c r="E15" s="308"/>
      <c r="F15" s="104" t="s">
        <v>134</v>
      </c>
      <c r="G15" s="97"/>
      <c r="H15" s="97"/>
      <c r="I15" s="97"/>
      <c r="J15" s="97"/>
      <c r="K15" s="97"/>
      <c r="L15" s="1"/>
      <c r="M15" s="1"/>
      <c r="N15" s="1"/>
      <c r="O15" s="1"/>
      <c r="P15" s="1"/>
      <c r="Q15" s="1"/>
      <c r="R15" s="1"/>
      <c r="S15" s="1"/>
      <c r="T15" s="1"/>
      <c r="U15" s="1"/>
      <c r="V15" s="1"/>
      <c r="W15" s="1"/>
      <c r="X15" s="1"/>
      <c r="Y15" s="1"/>
      <c r="Z15" s="1"/>
    </row>
    <row r="16" spans="1:26" ht="21" customHeight="1" x14ac:dyDescent="0.25">
      <c r="A16" s="304" t="s">
        <v>135</v>
      </c>
      <c r="B16" s="305"/>
      <c r="C16" s="306"/>
      <c r="D16" s="339">
        <f>((D15-D13)/D13)</f>
        <v>167.76472977135776</v>
      </c>
      <c r="E16" s="340"/>
      <c r="F16" s="95"/>
      <c r="G16" s="1"/>
      <c r="H16" s="1"/>
      <c r="I16" s="1"/>
      <c r="J16" s="1"/>
      <c r="K16" s="1"/>
      <c r="L16" s="1"/>
      <c r="M16" s="1"/>
      <c r="N16" s="1"/>
      <c r="O16" s="1"/>
      <c r="P16" s="1"/>
      <c r="Q16" s="1"/>
      <c r="R16" s="1"/>
      <c r="S16" s="1"/>
      <c r="T16" s="1"/>
      <c r="U16" s="1"/>
      <c r="V16" s="1"/>
      <c r="W16" s="1"/>
      <c r="X16" s="1"/>
      <c r="Y16" s="1"/>
      <c r="Z16" s="1"/>
    </row>
    <row r="17" spans="1:26" ht="21" customHeight="1" thickBot="1" x14ac:dyDescent="0.3">
      <c r="A17" s="296" t="s">
        <v>136</v>
      </c>
      <c r="B17" s="297"/>
      <c r="C17" s="298"/>
      <c r="D17" s="337">
        <f>((D15-E10)/E10)</f>
        <v>108.96352908619465</v>
      </c>
      <c r="E17" s="338"/>
      <c r="F17" s="95"/>
      <c r="G17" s="1"/>
      <c r="H17" s="1"/>
      <c r="I17" s="1"/>
      <c r="J17" s="1"/>
      <c r="K17" s="1"/>
      <c r="L17" s="1"/>
      <c r="M17" s="1"/>
      <c r="N17" s="1"/>
      <c r="O17" s="1"/>
      <c r="P17" s="1"/>
      <c r="Q17" s="1"/>
      <c r="R17" s="1"/>
      <c r="S17" s="1"/>
      <c r="T17" s="1"/>
      <c r="U17" s="1"/>
      <c r="V17" s="1"/>
      <c r="W17" s="1"/>
      <c r="X17" s="1"/>
      <c r="Y17" s="1"/>
      <c r="Z17" s="1"/>
    </row>
    <row r="18" spans="1:26" ht="15.75" customHeight="1" x14ac:dyDescent="0.25">
      <c r="A18" s="95"/>
      <c r="B18" s="95"/>
      <c r="C18" s="95"/>
      <c r="D18" s="95"/>
      <c r="E18" s="95"/>
      <c r="F18" s="95"/>
      <c r="G18" s="1"/>
      <c r="H18" s="1"/>
      <c r="I18" s="1"/>
      <c r="J18" s="1"/>
      <c r="K18" s="1"/>
      <c r="L18" s="1"/>
      <c r="M18" s="1"/>
      <c r="N18" s="1"/>
      <c r="O18" s="1"/>
      <c r="P18" s="1"/>
      <c r="Q18" s="1"/>
      <c r="R18" s="1"/>
      <c r="S18" s="1"/>
      <c r="T18" s="1"/>
      <c r="U18" s="1"/>
      <c r="V18" s="1"/>
      <c r="W18" s="1"/>
      <c r="X18" s="1"/>
      <c r="Y18" s="1"/>
      <c r="Z18" s="1"/>
    </row>
    <row r="19" spans="1:26" ht="15.75" customHeight="1" x14ac:dyDescent="0.25">
      <c r="A19" s="95"/>
      <c r="B19" s="95"/>
      <c r="C19" s="95"/>
      <c r="D19" s="95"/>
      <c r="E19" s="95"/>
      <c r="F19" s="95"/>
      <c r="G19" s="1"/>
      <c r="H19" s="1"/>
      <c r="I19" s="1"/>
      <c r="J19" s="1"/>
      <c r="K19" s="1"/>
      <c r="L19" s="1"/>
      <c r="M19" s="1"/>
      <c r="N19" s="1"/>
      <c r="O19" s="1"/>
      <c r="P19" s="1"/>
      <c r="Q19" s="1"/>
      <c r="R19" s="1"/>
      <c r="S19" s="1"/>
      <c r="T19" s="1"/>
      <c r="U19" s="1"/>
      <c r="V19" s="1"/>
      <c r="W19" s="1"/>
      <c r="X19" s="1"/>
      <c r="Y19" s="1"/>
      <c r="Z19" s="1"/>
    </row>
    <row r="20" spans="1:26" ht="15.75" customHeight="1" x14ac:dyDescent="0.25">
      <c r="A20" s="95"/>
      <c r="B20" s="95"/>
      <c r="C20" s="95"/>
      <c r="D20" s="95"/>
      <c r="E20" s="95"/>
      <c r="F20" s="95"/>
      <c r="G20" s="1"/>
      <c r="H20" s="1"/>
      <c r="I20" s="1"/>
      <c r="J20" s="1"/>
      <c r="K20" s="1"/>
      <c r="L20" s="1"/>
      <c r="M20" s="1"/>
      <c r="N20" s="1"/>
      <c r="O20" s="1"/>
      <c r="P20" s="1"/>
      <c r="Q20" s="1"/>
      <c r="R20" s="1"/>
      <c r="S20" s="1"/>
      <c r="T20" s="1"/>
      <c r="U20" s="1"/>
      <c r="V20" s="1"/>
      <c r="W20" s="1"/>
      <c r="X20" s="1"/>
      <c r="Y20" s="1"/>
      <c r="Z20" s="1"/>
    </row>
    <row r="21" spans="1:26" ht="15.75" customHeight="1" x14ac:dyDescent="0.25">
      <c r="A21" s="95"/>
      <c r="B21" s="95"/>
      <c r="C21" s="95"/>
      <c r="D21" s="95"/>
      <c r="E21" s="95"/>
      <c r="F21" s="95"/>
      <c r="G21" s="1"/>
      <c r="H21" s="1"/>
      <c r="I21" s="1"/>
      <c r="J21" s="1"/>
      <c r="K21" s="1"/>
      <c r="L21" s="1"/>
      <c r="M21" s="1"/>
      <c r="N21" s="1"/>
      <c r="O21" s="1"/>
      <c r="P21" s="1"/>
      <c r="Q21" s="1"/>
      <c r="R21" s="1"/>
      <c r="S21" s="1"/>
      <c r="T21" s="1"/>
      <c r="U21" s="1"/>
      <c r="V21" s="1"/>
      <c r="W21" s="1"/>
      <c r="X21" s="1"/>
      <c r="Y21" s="1"/>
      <c r="Z21" s="1"/>
    </row>
    <row r="22" spans="1:26" ht="15.75" customHeight="1" x14ac:dyDescent="0.25">
      <c r="A22" s="95"/>
      <c r="B22" s="95"/>
      <c r="C22" s="95"/>
      <c r="D22" s="95"/>
      <c r="E22" s="95"/>
      <c r="F22" s="95"/>
      <c r="G22" s="1"/>
      <c r="H22" s="1"/>
      <c r="I22" s="1"/>
      <c r="J22" s="1"/>
      <c r="K22" s="1"/>
      <c r="L22" s="1"/>
      <c r="M22" s="1"/>
      <c r="N22" s="1"/>
      <c r="O22" s="1"/>
      <c r="P22" s="1"/>
      <c r="Q22" s="1"/>
      <c r="R22" s="1"/>
      <c r="S22" s="1"/>
      <c r="T22" s="1"/>
      <c r="U22" s="1"/>
      <c r="V22" s="1"/>
      <c r="W22" s="1"/>
      <c r="X22" s="1"/>
      <c r="Y22" s="1"/>
      <c r="Z22" s="1"/>
    </row>
    <row r="23" spans="1:26" ht="15.75" customHeight="1" x14ac:dyDescent="0.25">
      <c r="A23" s="95"/>
      <c r="B23" s="95"/>
      <c r="C23" s="95"/>
      <c r="D23" s="95"/>
      <c r="E23" s="95"/>
      <c r="F23" s="95"/>
      <c r="G23" s="1"/>
      <c r="H23" s="1"/>
      <c r="I23" s="1"/>
      <c r="J23" s="1"/>
      <c r="K23" s="1"/>
      <c r="L23" s="1"/>
      <c r="M23" s="1"/>
      <c r="N23" s="1"/>
      <c r="O23" s="1"/>
      <c r="P23" s="1"/>
      <c r="Q23" s="1"/>
      <c r="R23" s="1"/>
      <c r="S23" s="1"/>
      <c r="T23" s="1"/>
      <c r="U23" s="1"/>
      <c r="V23" s="1"/>
      <c r="W23" s="1"/>
      <c r="X23" s="1"/>
      <c r="Y23" s="1"/>
      <c r="Z23" s="1"/>
    </row>
    <row r="24" spans="1:26" ht="15.75" customHeight="1" x14ac:dyDescent="0.25">
      <c r="A24" s="95"/>
      <c r="B24" s="95"/>
      <c r="C24" s="95"/>
      <c r="D24" s="95"/>
      <c r="E24" s="95"/>
      <c r="F24" s="95"/>
      <c r="G24" s="1"/>
      <c r="H24" s="1"/>
      <c r="I24" s="1"/>
      <c r="J24" s="1"/>
      <c r="K24" s="1"/>
      <c r="L24" s="1"/>
      <c r="M24" s="1"/>
      <c r="N24" s="1"/>
      <c r="O24" s="1"/>
      <c r="P24" s="1"/>
      <c r="Q24" s="1"/>
      <c r="R24" s="1"/>
      <c r="S24" s="1"/>
      <c r="T24" s="1"/>
      <c r="U24" s="1"/>
      <c r="V24" s="1"/>
      <c r="W24" s="1"/>
      <c r="X24" s="1"/>
      <c r="Y24" s="1"/>
      <c r="Z24" s="1"/>
    </row>
    <row r="25" spans="1:26" ht="15.75" customHeight="1" x14ac:dyDescent="0.25">
      <c r="A25" s="95"/>
      <c r="B25" s="95"/>
      <c r="C25" s="95"/>
      <c r="D25" s="95"/>
      <c r="E25" s="95"/>
      <c r="F25" s="95"/>
      <c r="G25" s="1"/>
      <c r="H25" s="1"/>
      <c r="I25" s="1"/>
      <c r="J25" s="1"/>
      <c r="K25" s="1"/>
      <c r="L25" s="1"/>
      <c r="M25" s="1"/>
      <c r="N25" s="1"/>
      <c r="O25" s="1"/>
      <c r="P25" s="1"/>
      <c r="Q25" s="1"/>
      <c r="R25" s="1"/>
      <c r="S25" s="1"/>
      <c r="T25" s="1"/>
      <c r="U25" s="1"/>
      <c r="V25" s="1"/>
      <c r="W25" s="1"/>
      <c r="X25" s="1"/>
      <c r="Y25" s="1"/>
      <c r="Z25" s="1"/>
    </row>
    <row r="26" spans="1:26" ht="15.75" customHeight="1" x14ac:dyDescent="0.25">
      <c r="A26" s="95"/>
      <c r="B26" s="95"/>
      <c r="C26" s="95"/>
      <c r="D26" s="95"/>
      <c r="E26" s="95"/>
      <c r="F26" s="95"/>
      <c r="G26" s="1"/>
      <c r="H26" s="1"/>
      <c r="I26" s="1"/>
      <c r="J26" s="1"/>
      <c r="K26" s="1"/>
      <c r="L26" s="1"/>
      <c r="M26" s="1"/>
      <c r="N26" s="1"/>
      <c r="O26" s="1"/>
      <c r="P26" s="1"/>
      <c r="Q26" s="1"/>
      <c r="R26" s="1"/>
      <c r="S26" s="1"/>
      <c r="T26" s="1"/>
      <c r="U26" s="1"/>
      <c r="V26" s="1"/>
      <c r="W26" s="1"/>
      <c r="X26" s="1"/>
      <c r="Y26" s="1"/>
      <c r="Z26" s="1"/>
    </row>
    <row r="27" spans="1:26" ht="15.75" customHeight="1" x14ac:dyDescent="0.25">
      <c r="A27" s="95"/>
      <c r="B27" s="95"/>
      <c r="C27" s="95"/>
      <c r="D27" s="95"/>
      <c r="E27" s="95"/>
      <c r="F27" s="95"/>
      <c r="G27" s="1"/>
      <c r="H27" s="1"/>
      <c r="I27" s="1"/>
      <c r="J27" s="1"/>
      <c r="K27" s="1"/>
      <c r="L27" s="1"/>
      <c r="M27" s="1"/>
      <c r="N27" s="1"/>
      <c r="O27" s="1"/>
      <c r="P27" s="1"/>
      <c r="Q27" s="1"/>
      <c r="R27" s="1"/>
      <c r="S27" s="1"/>
      <c r="T27" s="1"/>
      <c r="U27" s="1"/>
      <c r="V27" s="1"/>
      <c r="W27" s="1"/>
      <c r="X27" s="1"/>
      <c r="Y27" s="1"/>
      <c r="Z27" s="1"/>
    </row>
    <row r="28" spans="1:26" ht="15.75" customHeight="1" x14ac:dyDescent="0.25">
      <c r="A28" s="95"/>
      <c r="B28" s="95"/>
      <c r="C28" s="95"/>
      <c r="D28" s="95"/>
      <c r="E28" s="95"/>
      <c r="F28" s="95"/>
      <c r="G28" s="1"/>
      <c r="H28" s="1"/>
      <c r="I28" s="1"/>
      <c r="J28" s="1"/>
      <c r="K28" s="1"/>
      <c r="L28" s="1"/>
      <c r="M28" s="1"/>
      <c r="N28" s="1"/>
      <c r="O28" s="1"/>
      <c r="P28" s="1"/>
      <c r="Q28" s="1"/>
      <c r="R28" s="1"/>
      <c r="S28" s="1"/>
      <c r="T28" s="1"/>
      <c r="U28" s="1"/>
      <c r="V28" s="1"/>
      <c r="W28" s="1"/>
      <c r="X28" s="1"/>
      <c r="Y28" s="1"/>
      <c r="Z28" s="1"/>
    </row>
    <row r="29" spans="1:26" ht="15.75" customHeight="1" x14ac:dyDescent="0.25">
      <c r="A29" s="95"/>
      <c r="B29" s="95"/>
      <c r="C29" s="95"/>
      <c r="D29" s="95"/>
      <c r="E29" s="95"/>
      <c r="F29" s="95"/>
      <c r="G29" s="1"/>
      <c r="H29" s="1"/>
      <c r="I29" s="1"/>
      <c r="J29" s="1"/>
      <c r="K29" s="1"/>
      <c r="L29" s="1"/>
      <c r="M29" s="1"/>
      <c r="N29" s="1"/>
      <c r="O29" s="1"/>
      <c r="P29" s="1"/>
      <c r="Q29" s="1"/>
      <c r="R29" s="1"/>
      <c r="S29" s="1"/>
      <c r="T29" s="1"/>
      <c r="U29" s="1"/>
      <c r="V29" s="1"/>
      <c r="W29" s="1"/>
      <c r="X29" s="1"/>
      <c r="Y29" s="1"/>
      <c r="Z29" s="1"/>
    </row>
    <row r="30" spans="1:26" ht="15.75" customHeight="1" x14ac:dyDescent="0.25">
      <c r="A30" s="95"/>
      <c r="B30" s="95"/>
      <c r="C30" s="95"/>
      <c r="D30" s="95"/>
      <c r="E30" s="95"/>
      <c r="F30" s="95"/>
      <c r="G30" s="1"/>
      <c r="H30" s="1"/>
      <c r="I30" s="1"/>
      <c r="J30" s="1"/>
      <c r="K30" s="1"/>
      <c r="L30" s="1"/>
      <c r="M30" s="1"/>
      <c r="N30" s="1"/>
      <c r="O30" s="1"/>
      <c r="P30" s="1"/>
      <c r="Q30" s="1"/>
      <c r="R30" s="1"/>
      <c r="S30" s="1"/>
      <c r="T30" s="1"/>
      <c r="U30" s="1"/>
      <c r="V30" s="1"/>
      <c r="W30" s="1"/>
      <c r="X30" s="1"/>
      <c r="Y30" s="1"/>
      <c r="Z30" s="1"/>
    </row>
    <row r="31" spans="1:26" ht="15.75" customHeight="1" x14ac:dyDescent="0.25">
      <c r="A31" s="95"/>
      <c r="B31" s="95"/>
      <c r="C31" s="95"/>
      <c r="D31" s="95"/>
      <c r="E31" s="95"/>
      <c r="F31" s="95"/>
      <c r="G31" s="1"/>
      <c r="H31" s="1"/>
      <c r="I31" s="1"/>
      <c r="J31" s="1"/>
      <c r="K31" s="1"/>
      <c r="L31" s="1"/>
      <c r="M31" s="1"/>
      <c r="N31" s="1"/>
      <c r="O31" s="1"/>
      <c r="P31" s="1"/>
      <c r="Q31" s="1"/>
      <c r="R31" s="1"/>
      <c r="S31" s="1"/>
      <c r="T31" s="1"/>
      <c r="U31" s="1"/>
      <c r="V31" s="1"/>
      <c r="W31" s="1"/>
      <c r="X31" s="1"/>
      <c r="Y31" s="1"/>
      <c r="Z31" s="1"/>
    </row>
    <row r="32" spans="1:26" ht="15.75" customHeight="1" x14ac:dyDescent="0.25">
      <c r="A32" s="95"/>
      <c r="B32" s="95"/>
      <c r="C32" s="95"/>
      <c r="D32" s="95"/>
      <c r="E32" s="95"/>
      <c r="F32" s="95"/>
      <c r="G32" s="1"/>
      <c r="H32" s="1"/>
      <c r="I32" s="1"/>
      <c r="J32" s="1"/>
      <c r="K32" s="1"/>
      <c r="L32" s="1"/>
      <c r="M32" s="1"/>
      <c r="N32" s="1"/>
      <c r="O32" s="1"/>
      <c r="P32" s="1"/>
      <c r="Q32" s="1"/>
      <c r="R32" s="1"/>
      <c r="S32" s="1"/>
      <c r="T32" s="1"/>
      <c r="U32" s="1"/>
      <c r="V32" s="1"/>
      <c r="W32" s="1"/>
      <c r="X32" s="1"/>
      <c r="Y32" s="1"/>
      <c r="Z32" s="1"/>
    </row>
    <row r="33" spans="1:26" ht="15.75" customHeight="1" x14ac:dyDescent="0.25">
      <c r="A33" s="95"/>
      <c r="B33" s="95"/>
      <c r="C33" s="95"/>
      <c r="D33" s="95"/>
      <c r="E33" s="95"/>
      <c r="F33" s="95"/>
      <c r="G33" s="1"/>
      <c r="H33" s="1"/>
      <c r="I33" s="1"/>
      <c r="J33" s="1"/>
      <c r="K33" s="1"/>
      <c r="L33" s="1"/>
      <c r="M33" s="1"/>
      <c r="N33" s="1"/>
      <c r="O33" s="1"/>
      <c r="P33" s="1"/>
      <c r="Q33" s="1"/>
      <c r="R33" s="1"/>
      <c r="S33" s="1"/>
      <c r="T33" s="1"/>
      <c r="U33" s="1"/>
      <c r="V33" s="1"/>
      <c r="W33" s="1"/>
      <c r="X33" s="1"/>
      <c r="Y33" s="1"/>
      <c r="Z33" s="1"/>
    </row>
    <row r="34" spans="1:26" ht="15.75" customHeight="1" x14ac:dyDescent="0.25">
      <c r="A34" s="95"/>
      <c r="B34" s="95"/>
      <c r="C34" s="95"/>
      <c r="D34" s="95"/>
      <c r="E34" s="95"/>
      <c r="F34" s="95"/>
      <c r="G34" s="1"/>
      <c r="H34" s="1"/>
      <c r="I34" s="1"/>
      <c r="J34" s="1"/>
      <c r="K34" s="1"/>
      <c r="L34" s="1"/>
      <c r="M34" s="1"/>
      <c r="N34" s="1"/>
      <c r="O34" s="1"/>
      <c r="P34" s="1"/>
      <c r="Q34" s="1"/>
      <c r="R34" s="1"/>
      <c r="S34" s="1"/>
      <c r="T34" s="1"/>
      <c r="U34" s="1"/>
      <c r="V34" s="1"/>
      <c r="W34" s="1"/>
      <c r="X34" s="1"/>
      <c r="Y34" s="1"/>
      <c r="Z34" s="1"/>
    </row>
    <row r="35" spans="1:26" ht="15.75" customHeight="1" x14ac:dyDescent="0.25">
      <c r="A35" s="95"/>
      <c r="B35" s="95"/>
      <c r="C35" s="95"/>
      <c r="D35" s="95"/>
      <c r="E35" s="95"/>
      <c r="F35" s="95"/>
      <c r="G35" s="1"/>
      <c r="H35" s="1"/>
      <c r="I35" s="1"/>
      <c r="J35" s="1"/>
      <c r="K35" s="1"/>
      <c r="L35" s="1"/>
      <c r="M35" s="1"/>
      <c r="N35" s="1"/>
      <c r="O35" s="1"/>
      <c r="P35" s="1"/>
      <c r="Q35" s="1"/>
      <c r="R35" s="1"/>
      <c r="S35" s="1"/>
      <c r="T35" s="1"/>
      <c r="U35" s="1"/>
      <c r="V35" s="1"/>
      <c r="W35" s="1"/>
      <c r="X35" s="1"/>
      <c r="Y35" s="1"/>
      <c r="Z35" s="1"/>
    </row>
    <row r="36" spans="1:26" ht="15.75" customHeight="1" x14ac:dyDescent="0.25">
      <c r="A36" s="95"/>
      <c r="B36" s="95"/>
      <c r="C36" s="95"/>
      <c r="D36" s="95"/>
      <c r="E36" s="95"/>
      <c r="F36" s="95"/>
      <c r="G36" s="1"/>
      <c r="H36" s="1"/>
      <c r="I36" s="1"/>
      <c r="J36" s="1"/>
      <c r="K36" s="1"/>
      <c r="L36" s="1"/>
      <c r="M36" s="1"/>
      <c r="N36" s="1"/>
      <c r="O36" s="1"/>
      <c r="P36" s="1"/>
      <c r="Q36" s="1"/>
      <c r="R36" s="1"/>
      <c r="S36" s="1"/>
      <c r="T36" s="1"/>
      <c r="U36" s="1"/>
      <c r="V36" s="1"/>
      <c r="W36" s="1"/>
      <c r="X36" s="1"/>
      <c r="Y36" s="1"/>
      <c r="Z36" s="1"/>
    </row>
    <row r="37" spans="1:26" ht="15.75" customHeight="1" x14ac:dyDescent="0.25">
      <c r="A37" s="95"/>
      <c r="B37" s="95"/>
      <c r="C37" s="95"/>
      <c r="D37" s="95"/>
      <c r="E37" s="95"/>
      <c r="F37" s="95"/>
      <c r="G37" s="1"/>
      <c r="H37" s="1"/>
      <c r="I37" s="1"/>
      <c r="J37" s="1"/>
      <c r="K37" s="1"/>
      <c r="L37" s="1"/>
      <c r="M37" s="1"/>
      <c r="N37" s="1"/>
      <c r="O37" s="1"/>
      <c r="P37" s="1"/>
      <c r="Q37" s="1"/>
      <c r="R37" s="1"/>
      <c r="S37" s="1"/>
      <c r="T37" s="1"/>
      <c r="U37" s="1"/>
      <c r="V37" s="1"/>
      <c r="W37" s="1"/>
      <c r="X37" s="1"/>
      <c r="Y37" s="1"/>
      <c r="Z37" s="1"/>
    </row>
    <row r="38" spans="1:26" ht="15.75" customHeight="1" x14ac:dyDescent="0.25">
      <c r="A38" s="95"/>
      <c r="B38" s="95"/>
      <c r="C38" s="95"/>
      <c r="D38" s="95"/>
      <c r="E38" s="95"/>
      <c r="F38" s="95"/>
      <c r="G38" s="1"/>
      <c r="H38" s="1"/>
      <c r="I38" s="1"/>
      <c r="J38" s="1"/>
      <c r="K38" s="1"/>
      <c r="L38" s="1"/>
      <c r="M38" s="1"/>
      <c r="N38" s="1"/>
      <c r="O38" s="1"/>
      <c r="P38" s="1"/>
      <c r="Q38" s="1"/>
      <c r="R38" s="1"/>
      <c r="S38" s="1"/>
      <c r="T38" s="1"/>
      <c r="U38" s="1"/>
      <c r="V38" s="1"/>
      <c r="W38" s="1"/>
      <c r="X38" s="1"/>
      <c r="Y38" s="1"/>
      <c r="Z38" s="1"/>
    </row>
    <row r="39" spans="1:26" ht="15.75" customHeight="1" x14ac:dyDescent="0.25">
      <c r="A39" s="95"/>
      <c r="B39" s="95"/>
      <c r="C39" s="95"/>
      <c r="D39" s="95"/>
      <c r="E39" s="95"/>
      <c r="F39" s="95"/>
      <c r="G39" s="1"/>
      <c r="H39" s="1"/>
      <c r="I39" s="1"/>
      <c r="J39" s="1"/>
      <c r="K39" s="1"/>
      <c r="L39" s="1"/>
      <c r="M39" s="1"/>
      <c r="N39" s="1"/>
      <c r="O39" s="1"/>
      <c r="P39" s="1"/>
      <c r="Q39" s="1"/>
      <c r="R39" s="1"/>
      <c r="S39" s="1"/>
      <c r="T39" s="1"/>
      <c r="U39" s="1"/>
      <c r="V39" s="1"/>
      <c r="W39" s="1"/>
      <c r="X39" s="1"/>
      <c r="Y39" s="1"/>
      <c r="Z39" s="1"/>
    </row>
    <row r="40" spans="1:26" ht="15.75" customHeight="1" x14ac:dyDescent="0.25">
      <c r="A40" s="95"/>
      <c r="B40" s="95"/>
      <c r="C40" s="95"/>
      <c r="D40" s="95"/>
      <c r="E40" s="95"/>
      <c r="F40" s="95"/>
      <c r="G40" s="1"/>
      <c r="H40" s="1"/>
      <c r="I40" s="1"/>
      <c r="J40" s="1"/>
      <c r="K40" s="1"/>
      <c r="L40" s="1"/>
      <c r="M40" s="1"/>
      <c r="N40" s="1"/>
      <c r="O40" s="1"/>
      <c r="P40" s="1"/>
      <c r="Q40" s="1"/>
      <c r="R40" s="1"/>
      <c r="S40" s="1"/>
      <c r="T40" s="1"/>
      <c r="U40" s="1"/>
      <c r="V40" s="1"/>
      <c r="W40" s="1"/>
      <c r="X40" s="1"/>
      <c r="Y40" s="1"/>
      <c r="Z40" s="1"/>
    </row>
    <row r="41" spans="1:26" ht="15.75" customHeight="1" x14ac:dyDescent="0.25">
      <c r="A41" s="95"/>
      <c r="B41" s="95"/>
      <c r="C41" s="95"/>
      <c r="D41" s="95"/>
      <c r="E41" s="95"/>
      <c r="F41" s="95"/>
      <c r="G41" s="1"/>
      <c r="H41" s="1"/>
      <c r="I41" s="1"/>
      <c r="J41" s="1"/>
      <c r="K41" s="1"/>
      <c r="L41" s="1"/>
      <c r="M41" s="1"/>
      <c r="N41" s="1"/>
      <c r="O41" s="1"/>
      <c r="P41" s="1"/>
      <c r="Q41" s="1"/>
      <c r="R41" s="1"/>
      <c r="S41" s="1"/>
      <c r="T41" s="1"/>
      <c r="U41" s="1"/>
      <c r="V41" s="1"/>
      <c r="W41" s="1"/>
      <c r="X41" s="1"/>
      <c r="Y41" s="1"/>
      <c r="Z41" s="1"/>
    </row>
    <row r="42" spans="1:26" ht="15.75" customHeight="1" x14ac:dyDescent="0.25">
      <c r="A42" s="95"/>
      <c r="B42" s="95"/>
      <c r="C42" s="95"/>
      <c r="D42" s="95"/>
      <c r="E42" s="95"/>
      <c r="F42" s="95"/>
      <c r="G42" s="1"/>
      <c r="H42" s="1"/>
      <c r="I42" s="1"/>
      <c r="J42" s="1"/>
      <c r="K42" s="1"/>
      <c r="L42" s="1"/>
      <c r="M42" s="1"/>
      <c r="N42" s="1"/>
      <c r="O42" s="1"/>
      <c r="P42" s="1"/>
      <c r="Q42" s="1"/>
      <c r="R42" s="1"/>
      <c r="S42" s="1"/>
      <c r="T42" s="1"/>
      <c r="U42" s="1"/>
      <c r="V42" s="1"/>
      <c r="W42" s="1"/>
      <c r="X42" s="1"/>
      <c r="Y42" s="1"/>
      <c r="Z42" s="1"/>
    </row>
    <row r="43" spans="1:26" ht="15.75" customHeight="1" x14ac:dyDescent="0.25">
      <c r="A43" s="95"/>
      <c r="B43" s="95"/>
      <c r="C43" s="95"/>
      <c r="D43" s="95"/>
      <c r="E43" s="95"/>
      <c r="F43" s="95"/>
      <c r="G43" s="1"/>
      <c r="H43" s="1"/>
      <c r="I43" s="1"/>
      <c r="J43" s="1"/>
      <c r="K43" s="1"/>
      <c r="L43" s="1"/>
      <c r="M43" s="1"/>
      <c r="N43" s="1"/>
      <c r="O43" s="1"/>
      <c r="P43" s="1"/>
      <c r="Q43" s="1"/>
      <c r="R43" s="1"/>
      <c r="S43" s="1"/>
      <c r="T43" s="1"/>
      <c r="U43" s="1"/>
      <c r="V43" s="1"/>
      <c r="W43" s="1"/>
      <c r="X43" s="1"/>
      <c r="Y43" s="1"/>
      <c r="Z43" s="1"/>
    </row>
    <row r="44" spans="1:26" ht="15.75" customHeight="1" x14ac:dyDescent="0.25">
      <c r="A44" s="95"/>
      <c r="B44" s="95"/>
      <c r="C44" s="95"/>
      <c r="D44" s="95"/>
      <c r="E44" s="95"/>
      <c r="F44" s="95"/>
      <c r="G44" s="1"/>
      <c r="H44" s="1"/>
      <c r="I44" s="1"/>
      <c r="J44" s="1"/>
      <c r="K44" s="1"/>
      <c r="L44" s="1"/>
      <c r="M44" s="1"/>
      <c r="N44" s="1"/>
      <c r="O44" s="1"/>
      <c r="P44" s="1"/>
      <c r="Q44" s="1"/>
      <c r="R44" s="1"/>
      <c r="S44" s="1"/>
      <c r="T44" s="1"/>
      <c r="U44" s="1"/>
      <c r="V44" s="1"/>
      <c r="W44" s="1"/>
      <c r="X44" s="1"/>
      <c r="Y44" s="1"/>
      <c r="Z44" s="1"/>
    </row>
    <row r="45" spans="1:26" ht="15.75" customHeight="1" x14ac:dyDescent="0.25">
      <c r="A45" s="95"/>
      <c r="B45" s="95"/>
      <c r="C45" s="95"/>
      <c r="D45" s="95"/>
      <c r="E45" s="95"/>
      <c r="F45" s="95"/>
      <c r="G45" s="1"/>
      <c r="H45" s="1"/>
      <c r="I45" s="1"/>
      <c r="J45" s="1"/>
      <c r="K45" s="1"/>
      <c r="L45" s="1"/>
      <c r="M45" s="1"/>
      <c r="N45" s="1"/>
      <c r="O45" s="1"/>
      <c r="P45" s="1"/>
      <c r="Q45" s="1"/>
      <c r="R45" s="1"/>
      <c r="S45" s="1"/>
      <c r="T45" s="1"/>
      <c r="U45" s="1"/>
      <c r="V45" s="1"/>
      <c r="W45" s="1"/>
      <c r="X45" s="1"/>
      <c r="Y45" s="1"/>
      <c r="Z45" s="1"/>
    </row>
    <row r="46" spans="1:26" ht="15.75" customHeight="1" x14ac:dyDescent="0.25">
      <c r="A46" s="95"/>
      <c r="B46" s="95"/>
      <c r="C46" s="95"/>
      <c r="D46" s="95"/>
      <c r="E46" s="95"/>
      <c r="F46" s="95"/>
      <c r="G46" s="1"/>
      <c r="H46" s="1"/>
      <c r="I46" s="1"/>
      <c r="J46" s="1"/>
      <c r="K46" s="1"/>
      <c r="L46" s="1"/>
      <c r="M46" s="1"/>
      <c r="N46" s="1"/>
      <c r="O46" s="1"/>
      <c r="P46" s="1"/>
      <c r="Q46" s="1"/>
      <c r="R46" s="1"/>
      <c r="S46" s="1"/>
      <c r="T46" s="1"/>
      <c r="U46" s="1"/>
      <c r="V46" s="1"/>
      <c r="W46" s="1"/>
      <c r="X46" s="1"/>
      <c r="Y46" s="1"/>
      <c r="Z46" s="1"/>
    </row>
    <row r="47" spans="1:26" ht="15.75" customHeight="1" x14ac:dyDescent="0.25">
      <c r="A47" s="95"/>
      <c r="B47" s="95"/>
      <c r="C47" s="95"/>
      <c r="D47" s="95"/>
      <c r="E47" s="95"/>
      <c r="F47" s="95"/>
      <c r="G47" s="1"/>
      <c r="H47" s="1"/>
      <c r="I47" s="1"/>
      <c r="J47" s="1"/>
      <c r="K47" s="1"/>
      <c r="L47" s="1"/>
      <c r="M47" s="1"/>
      <c r="N47" s="1"/>
      <c r="O47" s="1"/>
      <c r="P47" s="1"/>
      <c r="Q47" s="1"/>
      <c r="R47" s="1"/>
      <c r="S47" s="1"/>
      <c r="T47" s="1"/>
      <c r="U47" s="1"/>
      <c r="V47" s="1"/>
      <c r="W47" s="1"/>
      <c r="X47" s="1"/>
      <c r="Y47" s="1"/>
      <c r="Z47" s="1"/>
    </row>
    <row r="48" spans="1:26" ht="15.75" customHeight="1" x14ac:dyDescent="0.25">
      <c r="A48" s="95"/>
      <c r="B48" s="95"/>
      <c r="C48" s="95"/>
      <c r="D48" s="95"/>
      <c r="E48" s="95"/>
      <c r="F48" s="95"/>
      <c r="G48" s="1"/>
      <c r="H48" s="1"/>
      <c r="I48" s="1"/>
      <c r="J48" s="1"/>
      <c r="K48" s="1"/>
      <c r="L48" s="1"/>
      <c r="M48" s="1"/>
      <c r="N48" s="1"/>
      <c r="O48" s="1"/>
      <c r="P48" s="1"/>
      <c r="Q48" s="1"/>
      <c r="R48" s="1"/>
      <c r="S48" s="1"/>
      <c r="T48" s="1"/>
      <c r="U48" s="1"/>
      <c r="V48" s="1"/>
      <c r="W48" s="1"/>
      <c r="X48" s="1"/>
      <c r="Y48" s="1"/>
      <c r="Z48" s="1"/>
    </row>
    <row r="49" spans="1:26" ht="15.75" customHeight="1" x14ac:dyDescent="0.25">
      <c r="A49" s="95"/>
      <c r="B49" s="95"/>
      <c r="C49" s="95"/>
      <c r="D49" s="95"/>
      <c r="E49" s="95"/>
      <c r="F49" s="95"/>
      <c r="G49" s="1"/>
      <c r="H49" s="1"/>
      <c r="I49" s="1"/>
      <c r="J49" s="1"/>
      <c r="K49" s="1"/>
      <c r="L49" s="1"/>
      <c r="M49" s="1"/>
      <c r="N49" s="1"/>
      <c r="O49" s="1"/>
      <c r="P49" s="1"/>
      <c r="Q49" s="1"/>
      <c r="R49" s="1"/>
      <c r="S49" s="1"/>
      <c r="T49" s="1"/>
      <c r="U49" s="1"/>
      <c r="V49" s="1"/>
      <c r="W49" s="1"/>
      <c r="X49" s="1"/>
      <c r="Y49" s="1"/>
      <c r="Z49" s="1"/>
    </row>
    <row r="50" spans="1:26" ht="15.75" customHeight="1" x14ac:dyDescent="0.25">
      <c r="A50" s="95"/>
      <c r="B50" s="95"/>
      <c r="C50" s="95"/>
      <c r="D50" s="95"/>
      <c r="E50" s="95"/>
      <c r="F50" s="95"/>
      <c r="G50" s="1"/>
      <c r="H50" s="1"/>
      <c r="I50" s="1"/>
      <c r="J50" s="1"/>
      <c r="K50" s="1"/>
      <c r="L50" s="1"/>
      <c r="M50" s="1"/>
      <c r="N50" s="1"/>
      <c r="O50" s="1"/>
      <c r="P50" s="1"/>
      <c r="Q50" s="1"/>
      <c r="R50" s="1"/>
      <c r="S50" s="1"/>
      <c r="T50" s="1"/>
      <c r="U50" s="1"/>
      <c r="V50" s="1"/>
      <c r="W50" s="1"/>
      <c r="X50" s="1"/>
      <c r="Y50" s="1"/>
      <c r="Z50" s="1"/>
    </row>
    <row r="51" spans="1:26" ht="15.75" customHeight="1" x14ac:dyDescent="0.25">
      <c r="A51" s="95"/>
      <c r="B51" s="95"/>
      <c r="C51" s="95"/>
      <c r="D51" s="95"/>
      <c r="E51" s="95"/>
      <c r="F51" s="95"/>
      <c r="G51" s="1"/>
      <c r="H51" s="1"/>
      <c r="I51" s="1"/>
      <c r="J51" s="1"/>
      <c r="K51" s="1"/>
      <c r="L51" s="1"/>
      <c r="M51" s="1"/>
      <c r="N51" s="1"/>
      <c r="O51" s="1"/>
      <c r="P51" s="1"/>
      <c r="Q51" s="1"/>
      <c r="R51" s="1"/>
      <c r="S51" s="1"/>
      <c r="T51" s="1"/>
      <c r="U51" s="1"/>
      <c r="V51" s="1"/>
      <c r="W51" s="1"/>
      <c r="X51" s="1"/>
      <c r="Y51" s="1"/>
      <c r="Z51" s="1"/>
    </row>
    <row r="52" spans="1:26" ht="15.75" customHeight="1" x14ac:dyDescent="0.25">
      <c r="A52" s="95"/>
      <c r="B52" s="95"/>
      <c r="C52" s="95"/>
      <c r="D52" s="95"/>
      <c r="E52" s="95"/>
      <c r="F52" s="95"/>
      <c r="G52" s="1"/>
      <c r="H52" s="1"/>
      <c r="I52" s="1"/>
      <c r="J52" s="1"/>
      <c r="K52" s="1"/>
      <c r="L52" s="1"/>
      <c r="M52" s="1"/>
      <c r="N52" s="1"/>
      <c r="O52" s="1"/>
      <c r="P52" s="1"/>
      <c r="Q52" s="1"/>
      <c r="R52" s="1"/>
      <c r="S52" s="1"/>
      <c r="T52" s="1"/>
      <c r="U52" s="1"/>
      <c r="V52" s="1"/>
      <c r="W52" s="1"/>
      <c r="X52" s="1"/>
      <c r="Y52" s="1"/>
      <c r="Z52" s="1"/>
    </row>
    <row r="53" spans="1:26" ht="15.75" customHeight="1" x14ac:dyDescent="0.25">
      <c r="A53" s="95"/>
      <c r="B53" s="95"/>
      <c r="C53" s="95"/>
      <c r="D53" s="95"/>
      <c r="E53" s="95"/>
      <c r="F53" s="95"/>
      <c r="G53" s="1"/>
      <c r="H53" s="1"/>
      <c r="I53" s="1"/>
      <c r="J53" s="1"/>
      <c r="K53" s="1"/>
      <c r="L53" s="1"/>
      <c r="M53" s="1"/>
      <c r="N53" s="1"/>
      <c r="O53" s="1"/>
      <c r="P53" s="1"/>
      <c r="Q53" s="1"/>
      <c r="R53" s="1"/>
      <c r="S53" s="1"/>
      <c r="T53" s="1"/>
      <c r="U53" s="1"/>
      <c r="V53" s="1"/>
      <c r="W53" s="1"/>
      <c r="X53" s="1"/>
      <c r="Y53" s="1"/>
      <c r="Z53" s="1"/>
    </row>
    <row r="54" spans="1:26" ht="15.75" customHeight="1" x14ac:dyDescent="0.25">
      <c r="A54" s="95"/>
      <c r="B54" s="95"/>
      <c r="C54" s="95"/>
      <c r="D54" s="95"/>
      <c r="E54" s="95"/>
      <c r="F54" s="95"/>
      <c r="G54" s="1"/>
      <c r="H54" s="1"/>
      <c r="I54" s="1"/>
      <c r="J54" s="1"/>
      <c r="K54" s="1"/>
      <c r="L54" s="1"/>
      <c r="M54" s="1"/>
      <c r="N54" s="1"/>
      <c r="O54" s="1"/>
      <c r="P54" s="1"/>
      <c r="Q54" s="1"/>
      <c r="R54" s="1"/>
      <c r="S54" s="1"/>
      <c r="T54" s="1"/>
      <c r="U54" s="1"/>
      <c r="V54" s="1"/>
      <c r="W54" s="1"/>
      <c r="X54" s="1"/>
      <c r="Y54" s="1"/>
      <c r="Z54" s="1"/>
    </row>
    <row r="55" spans="1:26" ht="15.75" customHeight="1" x14ac:dyDescent="0.25">
      <c r="A55" s="95"/>
      <c r="B55" s="95"/>
      <c r="C55" s="95"/>
      <c r="D55" s="95"/>
      <c r="E55" s="95"/>
      <c r="F55" s="95"/>
      <c r="G55" s="1"/>
      <c r="H55" s="1"/>
      <c r="I55" s="1"/>
      <c r="J55" s="1"/>
      <c r="K55" s="1"/>
      <c r="L55" s="1"/>
      <c r="M55" s="1"/>
      <c r="N55" s="1"/>
      <c r="O55" s="1"/>
      <c r="P55" s="1"/>
      <c r="Q55" s="1"/>
      <c r="R55" s="1"/>
      <c r="S55" s="1"/>
      <c r="T55" s="1"/>
      <c r="U55" s="1"/>
      <c r="V55" s="1"/>
      <c r="W55" s="1"/>
      <c r="X55" s="1"/>
      <c r="Y55" s="1"/>
      <c r="Z55" s="1"/>
    </row>
    <row r="56" spans="1:26" ht="15.75" customHeight="1" x14ac:dyDescent="0.25">
      <c r="A56" s="95"/>
      <c r="B56" s="95"/>
      <c r="C56" s="95"/>
      <c r="D56" s="95"/>
      <c r="E56" s="95"/>
      <c r="F56" s="95"/>
      <c r="G56" s="1"/>
      <c r="H56" s="1"/>
      <c r="I56" s="1"/>
      <c r="J56" s="1"/>
      <c r="K56" s="1"/>
      <c r="L56" s="1"/>
      <c r="M56" s="1"/>
      <c r="N56" s="1"/>
      <c r="O56" s="1"/>
      <c r="P56" s="1"/>
      <c r="Q56" s="1"/>
      <c r="R56" s="1"/>
      <c r="S56" s="1"/>
      <c r="T56" s="1"/>
      <c r="U56" s="1"/>
      <c r="V56" s="1"/>
      <c r="W56" s="1"/>
      <c r="X56" s="1"/>
      <c r="Y56" s="1"/>
      <c r="Z56" s="1"/>
    </row>
    <row r="57" spans="1:26" ht="15.75" customHeight="1" x14ac:dyDescent="0.25">
      <c r="A57" s="95"/>
      <c r="B57" s="95"/>
      <c r="C57" s="95"/>
      <c r="D57" s="95"/>
      <c r="E57" s="95"/>
      <c r="F57" s="95"/>
      <c r="G57" s="1"/>
      <c r="H57" s="1"/>
      <c r="I57" s="1"/>
      <c r="J57" s="1"/>
      <c r="K57" s="1"/>
      <c r="L57" s="1"/>
      <c r="M57" s="1"/>
      <c r="N57" s="1"/>
      <c r="O57" s="1"/>
      <c r="P57" s="1"/>
      <c r="Q57" s="1"/>
      <c r="R57" s="1"/>
      <c r="S57" s="1"/>
      <c r="T57" s="1"/>
      <c r="U57" s="1"/>
      <c r="V57" s="1"/>
      <c r="W57" s="1"/>
      <c r="X57" s="1"/>
      <c r="Y57" s="1"/>
      <c r="Z57" s="1"/>
    </row>
    <row r="58" spans="1:26" ht="15.75" customHeight="1" x14ac:dyDescent="0.25">
      <c r="A58" s="95"/>
      <c r="B58" s="95"/>
      <c r="C58" s="95"/>
      <c r="D58" s="95"/>
      <c r="E58" s="95"/>
      <c r="F58" s="95"/>
      <c r="G58" s="1"/>
      <c r="H58" s="1"/>
      <c r="I58" s="1"/>
      <c r="J58" s="1"/>
      <c r="K58" s="1"/>
      <c r="L58" s="1"/>
      <c r="M58" s="1"/>
      <c r="N58" s="1"/>
      <c r="O58" s="1"/>
      <c r="P58" s="1"/>
      <c r="Q58" s="1"/>
      <c r="R58" s="1"/>
      <c r="S58" s="1"/>
      <c r="T58" s="1"/>
      <c r="U58" s="1"/>
      <c r="V58" s="1"/>
      <c r="W58" s="1"/>
      <c r="X58" s="1"/>
      <c r="Y58" s="1"/>
      <c r="Z58" s="1"/>
    </row>
    <row r="59" spans="1:26" ht="15.75" customHeight="1" x14ac:dyDescent="0.25">
      <c r="A59" s="95"/>
      <c r="B59" s="95"/>
      <c r="C59" s="95"/>
      <c r="D59" s="95"/>
      <c r="E59" s="95"/>
      <c r="F59" s="95"/>
      <c r="G59" s="1"/>
      <c r="H59" s="1"/>
      <c r="I59" s="1"/>
      <c r="J59" s="1"/>
      <c r="K59" s="1"/>
      <c r="L59" s="1"/>
      <c r="M59" s="1"/>
      <c r="N59" s="1"/>
      <c r="O59" s="1"/>
      <c r="P59" s="1"/>
      <c r="Q59" s="1"/>
      <c r="R59" s="1"/>
      <c r="S59" s="1"/>
      <c r="T59" s="1"/>
      <c r="U59" s="1"/>
      <c r="V59" s="1"/>
      <c r="W59" s="1"/>
      <c r="X59" s="1"/>
      <c r="Y59" s="1"/>
      <c r="Z59" s="1"/>
    </row>
    <row r="60" spans="1:26" ht="15.75" customHeight="1" x14ac:dyDescent="0.25">
      <c r="A60" s="95"/>
      <c r="B60" s="95"/>
      <c r="C60" s="95"/>
      <c r="D60" s="95"/>
      <c r="E60" s="95"/>
      <c r="F60" s="95"/>
      <c r="G60" s="1"/>
      <c r="H60" s="1"/>
      <c r="I60" s="1"/>
      <c r="J60" s="1"/>
      <c r="K60" s="1"/>
      <c r="L60" s="1"/>
      <c r="M60" s="1"/>
      <c r="N60" s="1"/>
      <c r="O60" s="1"/>
      <c r="P60" s="1"/>
      <c r="Q60" s="1"/>
      <c r="R60" s="1"/>
      <c r="S60" s="1"/>
      <c r="T60" s="1"/>
      <c r="U60" s="1"/>
      <c r="V60" s="1"/>
      <c r="W60" s="1"/>
      <c r="X60" s="1"/>
      <c r="Y60" s="1"/>
      <c r="Z60" s="1"/>
    </row>
    <row r="61" spans="1:26" ht="15.75" customHeight="1" x14ac:dyDescent="0.25">
      <c r="A61" s="95"/>
      <c r="B61" s="95"/>
      <c r="C61" s="95"/>
      <c r="D61" s="95"/>
      <c r="E61" s="95"/>
      <c r="F61" s="95"/>
      <c r="G61" s="1"/>
      <c r="H61" s="1"/>
      <c r="I61" s="1"/>
      <c r="J61" s="1"/>
      <c r="K61" s="1"/>
      <c r="L61" s="1"/>
      <c r="M61" s="1"/>
      <c r="N61" s="1"/>
      <c r="O61" s="1"/>
      <c r="P61" s="1"/>
      <c r="Q61" s="1"/>
      <c r="R61" s="1"/>
      <c r="S61" s="1"/>
      <c r="T61" s="1"/>
      <c r="U61" s="1"/>
      <c r="V61" s="1"/>
      <c r="W61" s="1"/>
      <c r="X61" s="1"/>
      <c r="Y61" s="1"/>
      <c r="Z61" s="1"/>
    </row>
    <row r="62" spans="1:26" ht="15.75" customHeight="1" x14ac:dyDescent="0.25">
      <c r="A62" s="95"/>
      <c r="B62" s="95"/>
      <c r="C62" s="95"/>
      <c r="D62" s="95"/>
      <c r="E62" s="95"/>
      <c r="F62" s="95"/>
      <c r="G62" s="1"/>
      <c r="H62" s="1"/>
      <c r="I62" s="1"/>
      <c r="J62" s="1"/>
      <c r="K62" s="1"/>
      <c r="L62" s="1"/>
      <c r="M62" s="1"/>
      <c r="N62" s="1"/>
      <c r="O62" s="1"/>
      <c r="P62" s="1"/>
      <c r="Q62" s="1"/>
      <c r="R62" s="1"/>
      <c r="S62" s="1"/>
      <c r="T62" s="1"/>
      <c r="U62" s="1"/>
      <c r="V62" s="1"/>
      <c r="W62" s="1"/>
      <c r="X62" s="1"/>
      <c r="Y62" s="1"/>
      <c r="Z62" s="1"/>
    </row>
    <row r="63" spans="1:26" ht="15.75" customHeight="1" x14ac:dyDescent="0.25">
      <c r="A63" s="95"/>
      <c r="B63" s="95"/>
      <c r="C63" s="95"/>
      <c r="D63" s="95"/>
      <c r="E63" s="95"/>
      <c r="F63" s="95"/>
      <c r="G63" s="1"/>
      <c r="H63" s="1"/>
      <c r="I63" s="1"/>
      <c r="J63" s="1"/>
      <c r="K63" s="1"/>
      <c r="L63" s="1"/>
      <c r="M63" s="1"/>
      <c r="N63" s="1"/>
      <c r="O63" s="1"/>
      <c r="P63" s="1"/>
      <c r="Q63" s="1"/>
      <c r="R63" s="1"/>
      <c r="S63" s="1"/>
      <c r="T63" s="1"/>
      <c r="U63" s="1"/>
      <c r="V63" s="1"/>
      <c r="W63" s="1"/>
      <c r="X63" s="1"/>
      <c r="Y63" s="1"/>
      <c r="Z63" s="1"/>
    </row>
    <row r="64" spans="1:26" ht="15.75" customHeight="1" x14ac:dyDescent="0.25">
      <c r="A64" s="95"/>
      <c r="B64" s="95"/>
      <c r="C64" s="95"/>
      <c r="D64" s="95"/>
      <c r="E64" s="95"/>
      <c r="F64" s="95"/>
      <c r="G64" s="1"/>
      <c r="H64" s="1"/>
      <c r="I64" s="1"/>
      <c r="J64" s="1"/>
      <c r="K64" s="1"/>
      <c r="L64" s="1"/>
      <c r="M64" s="1"/>
      <c r="N64" s="1"/>
      <c r="O64" s="1"/>
      <c r="P64" s="1"/>
      <c r="Q64" s="1"/>
      <c r="R64" s="1"/>
      <c r="S64" s="1"/>
      <c r="T64" s="1"/>
      <c r="U64" s="1"/>
      <c r="V64" s="1"/>
      <c r="W64" s="1"/>
      <c r="X64" s="1"/>
      <c r="Y64" s="1"/>
      <c r="Z64" s="1"/>
    </row>
    <row r="65" spans="1:26" ht="15.75" customHeight="1" x14ac:dyDescent="0.25">
      <c r="A65" s="95"/>
      <c r="B65" s="95"/>
      <c r="C65" s="95"/>
      <c r="D65" s="95"/>
      <c r="E65" s="95"/>
      <c r="F65" s="95"/>
      <c r="G65" s="1"/>
      <c r="H65" s="1"/>
      <c r="I65" s="1"/>
      <c r="J65" s="1"/>
      <c r="K65" s="1"/>
      <c r="L65" s="1"/>
      <c r="M65" s="1"/>
      <c r="N65" s="1"/>
      <c r="O65" s="1"/>
      <c r="P65" s="1"/>
      <c r="Q65" s="1"/>
      <c r="R65" s="1"/>
      <c r="S65" s="1"/>
      <c r="T65" s="1"/>
      <c r="U65" s="1"/>
      <c r="V65" s="1"/>
      <c r="W65" s="1"/>
      <c r="X65" s="1"/>
      <c r="Y65" s="1"/>
      <c r="Z65" s="1"/>
    </row>
    <row r="66" spans="1:26" ht="15.75" customHeight="1" x14ac:dyDescent="0.25">
      <c r="A66" s="95"/>
      <c r="B66" s="95"/>
      <c r="C66" s="95"/>
      <c r="D66" s="95"/>
      <c r="E66" s="95"/>
      <c r="F66" s="95"/>
      <c r="G66" s="1"/>
      <c r="H66" s="1"/>
      <c r="I66" s="1"/>
      <c r="J66" s="1"/>
      <c r="K66" s="1"/>
      <c r="L66" s="1"/>
      <c r="M66" s="1"/>
      <c r="N66" s="1"/>
      <c r="O66" s="1"/>
      <c r="P66" s="1"/>
      <c r="Q66" s="1"/>
      <c r="R66" s="1"/>
      <c r="S66" s="1"/>
      <c r="T66" s="1"/>
      <c r="U66" s="1"/>
      <c r="V66" s="1"/>
      <c r="W66" s="1"/>
      <c r="X66" s="1"/>
      <c r="Y66" s="1"/>
      <c r="Z66" s="1"/>
    </row>
    <row r="67" spans="1:26" ht="15.75" customHeight="1" x14ac:dyDescent="0.25">
      <c r="A67" s="95"/>
      <c r="B67" s="95"/>
      <c r="C67" s="95"/>
      <c r="D67" s="95"/>
      <c r="E67" s="95"/>
      <c r="F67" s="95"/>
      <c r="G67" s="1"/>
      <c r="H67" s="1"/>
      <c r="I67" s="1"/>
      <c r="J67" s="1"/>
      <c r="K67" s="1"/>
      <c r="L67" s="1"/>
      <c r="M67" s="1"/>
      <c r="N67" s="1"/>
      <c r="O67" s="1"/>
      <c r="P67" s="1"/>
      <c r="Q67" s="1"/>
      <c r="R67" s="1"/>
      <c r="S67" s="1"/>
      <c r="T67" s="1"/>
      <c r="U67" s="1"/>
      <c r="V67" s="1"/>
      <c r="W67" s="1"/>
      <c r="X67" s="1"/>
      <c r="Y67" s="1"/>
      <c r="Z67" s="1"/>
    </row>
    <row r="68" spans="1:26" ht="15.75" customHeight="1" x14ac:dyDescent="0.25">
      <c r="A68" s="95"/>
      <c r="B68" s="95"/>
      <c r="C68" s="95"/>
      <c r="D68" s="95"/>
      <c r="E68" s="95"/>
      <c r="F68" s="95"/>
      <c r="G68" s="1"/>
      <c r="H68" s="1"/>
      <c r="I68" s="1"/>
      <c r="J68" s="1"/>
      <c r="K68" s="1"/>
      <c r="L68" s="1"/>
      <c r="M68" s="1"/>
      <c r="N68" s="1"/>
      <c r="O68" s="1"/>
      <c r="P68" s="1"/>
      <c r="Q68" s="1"/>
      <c r="R68" s="1"/>
      <c r="S68" s="1"/>
      <c r="T68" s="1"/>
      <c r="U68" s="1"/>
      <c r="V68" s="1"/>
      <c r="W68" s="1"/>
      <c r="X68" s="1"/>
      <c r="Y68" s="1"/>
      <c r="Z68" s="1"/>
    </row>
    <row r="69" spans="1:26" ht="15.75" customHeight="1" x14ac:dyDescent="0.25">
      <c r="A69" s="95"/>
      <c r="B69" s="95"/>
      <c r="C69" s="95"/>
      <c r="D69" s="95"/>
      <c r="E69" s="95"/>
      <c r="F69" s="95"/>
      <c r="G69" s="1"/>
      <c r="H69" s="1"/>
      <c r="I69" s="1"/>
      <c r="J69" s="1"/>
      <c r="K69" s="1"/>
      <c r="L69" s="1"/>
      <c r="M69" s="1"/>
      <c r="N69" s="1"/>
      <c r="O69" s="1"/>
      <c r="P69" s="1"/>
      <c r="Q69" s="1"/>
      <c r="R69" s="1"/>
      <c r="S69" s="1"/>
      <c r="T69" s="1"/>
      <c r="U69" s="1"/>
      <c r="V69" s="1"/>
      <c r="W69" s="1"/>
      <c r="X69" s="1"/>
      <c r="Y69" s="1"/>
      <c r="Z69" s="1"/>
    </row>
    <row r="70" spans="1:26" ht="15.75" customHeight="1" x14ac:dyDescent="0.25">
      <c r="A70" s="95"/>
      <c r="B70" s="95"/>
      <c r="C70" s="95"/>
      <c r="D70" s="95"/>
      <c r="E70" s="95"/>
      <c r="F70" s="95"/>
      <c r="G70" s="1"/>
      <c r="H70" s="1"/>
      <c r="I70" s="1"/>
      <c r="J70" s="1"/>
      <c r="K70" s="1"/>
      <c r="L70" s="1"/>
      <c r="M70" s="1"/>
      <c r="N70" s="1"/>
      <c r="O70" s="1"/>
      <c r="P70" s="1"/>
      <c r="Q70" s="1"/>
      <c r="R70" s="1"/>
      <c r="S70" s="1"/>
      <c r="T70" s="1"/>
      <c r="U70" s="1"/>
      <c r="V70" s="1"/>
      <c r="W70" s="1"/>
      <c r="X70" s="1"/>
      <c r="Y70" s="1"/>
      <c r="Z70" s="1"/>
    </row>
    <row r="71" spans="1:26" ht="15.75" customHeight="1" x14ac:dyDescent="0.25">
      <c r="A71" s="95"/>
      <c r="B71" s="95"/>
      <c r="C71" s="95"/>
      <c r="D71" s="95"/>
      <c r="E71" s="95"/>
      <c r="F71" s="95"/>
      <c r="G71" s="1"/>
      <c r="H71" s="1"/>
      <c r="I71" s="1"/>
      <c r="J71" s="1"/>
      <c r="K71" s="1"/>
      <c r="L71" s="1"/>
      <c r="M71" s="1"/>
      <c r="N71" s="1"/>
      <c r="O71" s="1"/>
      <c r="P71" s="1"/>
      <c r="Q71" s="1"/>
      <c r="R71" s="1"/>
      <c r="S71" s="1"/>
      <c r="T71" s="1"/>
      <c r="U71" s="1"/>
      <c r="V71" s="1"/>
      <c r="W71" s="1"/>
      <c r="X71" s="1"/>
      <c r="Y71" s="1"/>
      <c r="Z71" s="1"/>
    </row>
    <row r="72" spans="1:26" ht="15.75" customHeight="1" x14ac:dyDescent="0.25">
      <c r="A72" s="95"/>
      <c r="B72" s="95"/>
      <c r="C72" s="95"/>
      <c r="D72" s="95"/>
      <c r="E72" s="95"/>
      <c r="F72" s="95"/>
      <c r="G72" s="1"/>
      <c r="H72" s="1"/>
      <c r="I72" s="1"/>
      <c r="J72" s="1"/>
      <c r="K72" s="1"/>
      <c r="L72" s="1"/>
      <c r="M72" s="1"/>
      <c r="N72" s="1"/>
      <c r="O72" s="1"/>
      <c r="P72" s="1"/>
      <c r="Q72" s="1"/>
      <c r="R72" s="1"/>
      <c r="S72" s="1"/>
      <c r="T72" s="1"/>
      <c r="U72" s="1"/>
      <c r="V72" s="1"/>
      <c r="W72" s="1"/>
      <c r="X72" s="1"/>
      <c r="Y72" s="1"/>
      <c r="Z72" s="1"/>
    </row>
    <row r="73" spans="1:26" ht="15.75" customHeight="1" x14ac:dyDescent="0.25">
      <c r="A73" s="95"/>
      <c r="B73" s="95"/>
      <c r="C73" s="95"/>
      <c r="D73" s="95"/>
      <c r="E73" s="95"/>
      <c r="F73" s="95"/>
      <c r="G73" s="1"/>
      <c r="H73" s="1"/>
      <c r="I73" s="1"/>
      <c r="J73" s="1"/>
      <c r="K73" s="1"/>
      <c r="L73" s="1"/>
      <c r="M73" s="1"/>
      <c r="N73" s="1"/>
      <c r="O73" s="1"/>
      <c r="P73" s="1"/>
      <c r="Q73" s="1"/>
      <c r="R73" s="1"/>
      <c r="S73" s="1"/>
      <c r="T73" s="1"/>
      <c r="U73" s="1"/>
      <c r="V73" s="1"/>
      <c r="W73" s="1"/>
      <c r="X73" s="1"/>
      <c r="Y73" s="1"/>
      <c r="Z73" s="1"/>
    </row>
    <row r="74" spans="1:26" ht="15.75" customHeight="1" x14ac:dyDescent="0.25">
      <c r="A74" s="95"/>
      <c r="B74" s="95"/>
      <c r="C74" s="95"/>
      <c r="D74" s="95"/>
      <c r="E74" s="95"/>
      <c r="F74" s="95"/>
      <c r="G74" s="1"/>
      <c r="H74" s="1"/>
      <c r="I74" s="1"/>
      <c r="J74" s="1"/>
      <c r="K74" s="1"/>
      <c r="L74" s="1"/>
      <c r="M74" s="1"/>
      <c r="N74" s="1"/>
      <c r="O74" s="1"/>
      <c r="P74" s="1"/>
      <c r="Q74" s="1"/>
      <c r="R74" s="1"/>
      <c r="S74" s="1"/>
      <c r="T74" s="1"/>
      <c r="U74" s="1"/>
      <c r="V74" s="1"/>
      <c r="W74" s="1"/>
      <c r="X74" s="1"/>
      <c r="Y74" s="1"/>
      <c r="Z74" s="1"/>
    </row>
    <row r="75" spans="1:26" ht="15.75" customHeight="1" x14ac:dyDescent="0.25">
      <c r="A75" s="95"/>
      <c r="B75" s="95"/>
      <c r="C75" s="95"/>
      <c r="D75" s="95"/>
      <c r="E75" s="95"/>
      <c r="F75" s="95"/>
      <c r="G75" s="1"/>
      <c r="H75" s="1"/>
      <c r="I75" s="1"/>
      <c r="J75" s="1"/>
      <c r="K75" s="1"/>
      <c r="L75" s="1"/>
      <c r="M75" s="1"/>
      <c r="N75" s="1"/>
      <c r="O75" s="1"/>
      <c r="P75" s="1"/>
      <c r="Q75" s="1"/>
      <c r="R75" s="1"/>
      <c r="S75" s="1"/>
      <c r="T75" s="1"/>
      <c r="U75" s="1"/>
      <c r="V75" s="1"/>
      <c r="W75" s="1"/>
      <c r="X75" s="1"/>
      <c r="Y75" s="1"/>
      <c r="Z75" s="1"/>
    </row>
    <row r="76" spans="1:26" ht="15.75" customHeight="1" x14ac:dyDescent="0.25">
      <c r="A76" s="95"/>
      <c r="B76" s="95"/>
      <c r="C76" s="95"/>
      <c r="D76" s="95"/>
      <c r="E76" s="95"/>
      <c r="F76" s="95"/>
      <c r="G76" s="1"/>
      <c r="H76" s="1"/>
      <c r="I76" s="1"/>
      <c r="J76" s="1"/>
      <c r="K76" s="1"/>
      <c r="L76" s="1"/>
      <c r="M76" s="1"/>
      <c r="N76" s="1"/>
      <c r="O76" s="1"/>
      <c r="P76" s="1"/>
      <c r="Q76" s="1"/>
      <c r="R76" s="1"/>
      <c r="S76" s="1"/>
      <c r="T76" s="1"/>
      <c r="U76" s="1"/>
      <c r="V76" s="1"/>
      <c r="W76" s="1"/>
      <c r="X76" s="1"/>
      <c r="Y76" s="1"/>
      <c r="Z76" s="1"/>
    </row>
    <row r="77" spans="1:26" ht="15.75" customHeight="1" x14ac:dyDescent="0.25">
      <c r="A77" s="95"/>
      <c r="B77" s="95"/>
      <c r="C77" s="95"/>
      <c r="D77" s="95"/>
      <c r="E77" s="95"/>
      <c r="F77" s="95"/>
      <c r="G77" s="1"/>
      <c r="H77" s="1"/>
      <c r="I77" s="1"/>
      <c r="J77" s="1"/>
      <c r="K77" s="1"/>
      <c r="L77" s="1"/>
      <c r="M77" s="1"/>
      <c r="N77" s="1"/>
      <c r="O77" s="1"/>
      <c r="P77" s="1"/>
      <c r="Q77" s="1"/>
      <c r="R77" s="1"/>
      <c r="S77" s="1"/>
      <c r="T77" s="1"/>
      <c r="U77" s="1"/>
      <c r="V77" s="1"/>
      <c r="W77" s="1"/>
      <c r="X77" s="1"/>
      <c r="Y77" s="1"/>
      <c r="Z77" s="1"/>
    </row>
    <row r="78" spans="1:26" ht="15.75" customHeight="1" x14ac:dyDescent="0.25">
      <c r="A78" s="95"/>
      <c r="B78" s="95"/>
      <c r="C78" s="95"/>
      <c r="D78" s="95"/>
      <c r="E78" s="95"/>
      <c r="F78" s="95"/>
      <c r="G78" s="1"/>
      <c r="H78" s="1"/>
      <c r="I78" s="1"/>
      <c r="J78" s="1"/>
      <c r="K78" s="1"/>
      <c r="L78" s="1"/>
      <c r="M78" s="1"/>
      <c r="N78" s="1"/>
      <c r="O78" s="1"/>
      <c r="P78" s="1"/>
      <c r="Q78" s="1"/>
      <c r="R78" s="1"/>
      <c r="S78" s="1"/>
      <c r="T78" s="1"/>
      <c r="U78" s="1"/>
      <c r="V78" s="1"/>
      <c r="W78" s="1"/>
      <c r="X78" s="1"/>
      <c r="Y78" s="1"/>
      <c r="Z78" s="1"/>
    </row>
    <row r="79" spans="1:26" ht="15.75" customHeight="1" x14ac:dyDescent="0.25">
      <c r="A79" s="95"/>
      <c r="B79" s="95"/>
      <c r="C79" s="95"/>
      <c r="D79" s="95"/>
      <c r="E79" s="95"/>
      <c r="F79" s="95"/>
      <c r="G79" s="1"/>
      <c r="H79" s="1"/>
      <c r="I79" s="1"/>
      <c r="J79" s="1"/>
      <c r="K79" s="1"/>
      <c r="L79" s="1"/>
      <c r="M79" s="1"/>
      <c r="N79" s="1"/>
      <c r="O79" s="1"/>
      <c r="P79" s="1"/>
      <c r="Q79" s="1"/>
      <c r="R79" s="1"/>
      <c r="S79" s="1"/>
      <c r="T79" s="1"/>
      <c r="U79" s="1"/>
      <c r="V79" s="1"/>
      <c r="W79" s="1"/>
      <c r="X79" s="1"/>
      <c r="Y79" s="1"/>
      <c r="Z79" s="1"/>
    </row>
    <row r="80" spans="1:26" ht="15.75" customHeight="1" x14ac:dyDescent="0.25">
      <c r="A80" s="95"/>
      <c r="B80" s="95"/>
      <c r="C80" s="95"/>
      <c r="D80" s="95"/>
      <c r="E80" s="95"/>
      <c r="F80" s="95"/>
      <c r="G80" s="1"/>
      <c r="H80" s="1"/>
      <c r="I80" s="1"/>
      <c r="J80" s="1"/>
      <c r="K80" s="1"/>
      <c r="L80" s="1"/>
      <c r="M80" s="1"/>
      <c r="N80" s="1"/>
      <c r="O80" s="1"/>
      <c r="P80" s="1"/>
      <c r="Q80" s="1"/>
      <c r="R80" s="1"/>
      <c r="S80" s="1"/>
      <c r="T80" s="1"/>
      <c r="U80" s="1"/>
      <c r="V80" s="1"/>
      <c r="W80" s="1"/>
      <c r="X80" s="1"/>
      <c r="Y80" s="1"/>
      <c r="Z80" s="1"/>
    </row>
    <row r="81" spans="1:26" ht="15.75" customHeight="1" x14ac:dyDescent="0.25">
      <c r="A81" s="95"/>
      <c r="B81" s="95"/>
      <c r="C81" s="95"/>
      <c r="D81" s="95"/>
      <c r="E81" s="95"/>
      <c r="F81" s="95"/>
      <c r="G81" s="1"/>
      <c r="H81" s="1"/>
      <c r="I81" s="1"/>
      <c r="J81" s="1"/>
      <c r="K81" s="1"/>
      <c r="L81" s="1"/>
      <c r="M81" s="1"/>
      <c r="N81" s="1"/>
      <c r="O81" s="1"/>
      <c r="P81" s="1"/>
      <c r="Q81" s="1"/>
      <c r="R81" s="1"/>
      <c r="S81" s="1"/>
      <c r="T81" s="1"/>
      <c r="U81" s="1"/>
      <c r="V81" s="1"/>
      <c r="W81" s="1"/>
      <c r="X81" s="1"/>
      <c r="Y81" s="1"/>
      <c r="Z81" s="1"/>
    </row>
    <row r="82" spans="1:26" ht="15.75" customHeight="1" x14ac:dyDescent="0.25">
      <c r="A82" s="95"/>
      <c r="B82" s="95"/>
      <c r="C82" s="95"/>
      <c r="D82" s="95"/>
      <c r="E82" s="95"/>
      <c r="F82" s="95"/>
      <c r="G82" s="1"/>
      <c r="H82" s="1"/>
      <c r="I82" s="1"/>
      <c r="J82" s="1"/>
      <c r="K82" s="1"/>
      <c r="L82" s="1"/>
      <c r="M82" s="1"/>
      <c r="N82" s="1"/>
      <c r="O82" s="1"/>
      <c r="P82" s="1"/>
      <c r="Q82" s="1"/>
      <c r="R82" s="1"/>
      <c r="S82" s="1"/>
      <c r="T82" s="1"/>
      <c r="U82" s="1"/>
      <c r="V82" s="1"/>
      <c r="W82" s="1"/>
      <c r="X82" s="1"/>
      <c r="Y82" s="1"/>
      <c r="Z82" s="1"/>
    </row>
    <row r="83" spans="1:26" ht="15.75" customHeight="1" x14ac:dyDescent="0.25">
      <c r="A83" s="95"/>
      <c r="B83" s="95"/>
      <c r="C83" s="95"/>
      <c r="D83" s="95"/>
      <c r="E83" s="95"/>
      <c r="F83" s="95"/>
      <c r="G83" s="1"/>
      <c r="H83" s="1"/>
      <c r="I83" s="1"/>
      <c r="J83" s="1"/>
      <c r="K83" s="1"/>
      <c r="L83" s="1"/>
      <c r="M83" s="1"/>
      <c r="N83" s="1"/>
      <c r="O83" s="1"/>
      <c r="P83" s="1"/>
      <c r="Q83" s="1"/>
      <c r="R83" s="1"/>
      <c r="S83" s="1"/>
      <c r="T83" s="1"/>
      <c r="U83" s="1"/>
      <c r="V83" s="1"/>
      <c r="W83" s="1"/>
      <c r="X83" s="1"/>
      <c r="Y83" s="1"/>
      <c r="Z83" s="1"/>
    </row>
    <row r="84" spans="1:26" ht="15.75" customHeight="1" x14ac:dyDescent="0.25">
      <c r="A84" s="95"/>
      <c r="B84" s="95"/>
      <c r="C84" s="95"/>
      <c r="D84" s="95"/>
      <c r="E84" s="95"/>
      <c r="F84" s="95"/>
      <c r="G84" s="1"/>
      <c r="H84" s="1"/>
      <c r="I84" s="1"/>
      <c r="J84" s="1"/>
      <c r="K84" s="1"/>
      <c r="L84" s="1"/>
      <c r="M84" s="1"/>
      <c r="N84" s="1"/>
      <c r="O84" s="1"/>
      <c r="P84" s="1"/>
      <c r="Q84" s="1"/>
      <c r="R84" s="1"/>
      <c r="S84" s="1"/>
      <c r="T84" s="1"/>
      <c r="U84" s="1"/>
      <c r="V84" s="1"/>
      <c r="W84" s="1"/>
      <c r="X84" s="1"/>
      <c r="Y84" s="1"/>
      <c r="Z84" s="1"/>
    </row>
    <row r="85" spans="1:26" ht="15.75" customHeight="1" x14ac:dyDescent="0.25">
      <c r="A85" s="95"/>
      <c r="B85" s="95"/>
      <c r="C85" s="95"/>
      <c r="D85" s="95"/>
      <c r="E85" s="95"/>
      <c r="F85" s="95"/>
      <c r="G85" s="1"/>
      <c r="H85" s="1"/>
      <c r="I85" s="1"/>
      <c r="J85" s="1"/>
      <c r="K85" s="1"/>
      <c r="L85" s="1"/>
      <c r="M85" s="1"/>
      <c r="N85" s="1"/>
      <c r="O85" s="1"/>
      <c r="P85" s="1"/>
      <c r="Q85" s="1"/>
      <c r="R85" s="1"/>
      <c r="S85" s="1"/>
      <c r="T85" s="1"/>
      <c r="U85" s="1"/>
      <c r="V85" s="1"/>
      <c r="W85" s="1"/>
      <c r="X85" s="1"/>
      <c r="Y85" s="1"/>
      <c r="Z85" s="1"/>
    </row>
    <row r="86" spans="1:26" ht="15.75" customHeight="1" x14ac:dyDescent="0.25">
      <c r="A86" s="95"/>
      <c r="B86" s="95"/>
      <c r="C86" s="95"/>
      <c r="D86" s="95"/>
      <c r="E86" s="95"/>
      <c r="F86" s="95"/>
      <c r="G86" s="1"/>
      <c r="H86" s="1"/>
      <c r="I86" s="1"/>
      <c r="J86" s="1"/>
      <c r="K86" s="1"/>
      <c r="L86" s="1"/>
      <c r="M86" s="1"/>
      <c r="N86" s="1"/>
      <c r="O86" s="1"/>
      <c r="P86" s="1"/>
      <c r="Q86" s="1"/>
      <c r="R86" s="1"/>
      <c r="S86" s="1"/>
      <c r="T86" s="1"/>
      <c r="U86" s="1"/>
      <c r="V86" s="1"/>
      <c r="W86" s="1"/>
      <c r="X86" s="1"/>
      <c r="Y86" s="1"/>
      <c r="Z86" s="1"/>
    </row>
    <row r="87" spans="1:26" ht="15.75" customHeight="1" x14ac:dyDescent="0.25">
      <c r="A87" s="95"/>
      <c r="B87" s="95"/>
      <c r="C87" s="95"/>
      <c r="D87" s="95"/>
      <c r="E87" s="95"/>
      <c r="F87" s="95"/>
      <c r="G87" s="1"/>
      <c r="H87" s="1"/>
      <c r="I87" s="1"/>
      <c r="J87" s="1"/>
      <c r="K87" s="1"/>
      <c r="L87" s="1"/>
      <c r="M87" s="1"/>
      <c r="N87" s="1"/>
      <c r="O87" s="1"/>
      <c r="P87" s="1"/>
      <c r="Q87" s="1"/>
      <c r="R87" s="1"/>
      <c r="S87" s="1"/>
      <c r="T87" s="1"/>
      <c r="U87" s="1"/>
      <c r="V87" s="1"/>
      <c r="W87" s="1"/>
      <c r="X87" s="1"/>
      <c r="Y87" s="1"/>
      <c r="Z87" s="1"/>
    </row>
    <row r="88" spans="1:26" ht="15.75" customHeight="1" x14ac:dyDescent="0.25">
      <c r="A88" s="95"/>
      <c r="B88" s="95"/>
      <c r="C88" s="95"/>
      <c r="D88" s="95"/>
      <c r="E88" s="95"/>
      <c r="F88" s="95"/>
      <c r="G88" s="1"/>
      <c r="H88" s="1"/>
      <c r="I88" s="1"/>
      <c r="J88" s="1"/>
      <c r="K88" s="1"/>
      <c r="L88" s="1"/>
      <c r="M88" s="1"/>
      <c r="N88" s="1"/>
      <c r="O88" s="1"/>
      <c r="P88" s="1"/>
      <c r="Q88" s="1"/>
      <c r="R88" s="1"/>
      <c r="S88" s="1"/>
      <c r="T88" s="1"/>
      <c r="U88" s="1"/>
      <c r="V88" s="1"/>
      <c r="W88" s="1"/>
      <c r="X88" s="1"/>
      <c r="Y88" s="1"/>
      <c r="Z88" s="1"/>
    </row>
    <row r="89" spans="1:26" ht="15.75" customHeight="1" x14ac:dyDescent="0.25">
      <c r="A89" s="95"/>
      <c r="B89" s="95"/>
      <c r="C89" s="95"/>
      <c r="D89" s="95"/>
      <c r="E89" s="95"/>
      <c r="F89" s="95"/>
      <c r="G89" s="1"/>
      <c r="H89" s="1"/>
      <c r="I89" s="1"/>
      <c r="J89" s="1"/>
      <c r="K89" s="1"/>
      <c r="L89" s="1"/>
      <c r="M89" s="1"/>
      <c r="N89" s="1"/>
      <c r="O89" s="1"/>
      <c r="P89" s="1"/>
      <c r="Q89" s="1"/>
      <c r="R89" s="1"/>
      <c r="S89" s="1"/>
      <c r="T89" s="1"/>
      <c r="U89" s="1"/>
      <c r="V89" s="1"/>
      <c r="W89" s="1"/>
      <c r="X89" s="1"/>
      <c r="Y89" s="1"/>
      <c r="Z89" s="1"/>
    </row>
    <row r="90" spans="1:26" ht="15.75" customHeight="1" x14ac:dyDescent="0.25">
      <c r="A90" s="95"/>
      <c r="B90" s="95"/>
      <c r="C90" s="95"/>
      <c r="D90" s="95"/>
      <c r="E90" s="95"/>
      <c r="F90" s="95"/>
      <c r="G90" s="1"/>
      <c r="H90" s="1"/>
      <c r="I90" s="1"/>
      <c r="J90" s="1"/>
      <c r="K90" s="1"/>
      <c r="L90" s="1"/>
      <c r="M90" s="1"/>
      <c r="N90" s="1"/>
      <c r="O90" s="1"/>
      <c r="P90" s="1"/>
      <c r="Q90" s="1"/>
      <c r="R90" s="1"/>
      <c r="S90" s="1"/>
      <c r="T90" s="1"/>
      <c r="U90" s="1"/>
      <c r="V90" s="1"/>
      <c r="W90" s="1"/>
      <c r="X90" s="1"/>
      <c r="Y90" s="1"/>
      <c r="Z90" s="1"/>
    </row>
    <row r="91" spans="1:26" ht="15.75" customHeight="1" x14ac:dyDescent="0.25">
      <c r="A91" s="95"/>
      <c r="B91" s="95"/>
      <c r="C91" s="95"/>
      <c r="D91" s="95"/>
      <c r="E91" s="95"/>
      <c r="F91" s="95"/>
      <c r="G91" s="1"/>
      <c r="H91" s="1"/>
      <c r="I91" s="1"/>
      <c r="J91" s="1"/>
      <c r="K91" s="1"/>
      <c r="L91" s="1"/>
      <c r="M91" s="1"/>
      <c r="N91" s="1"/>
      <c r="O91" s="1"/>
      <c r="P91" s="1"/>
      <c r="Q91" s="1"/>
      <c r="R91" s="1"/>
      <c r="S91" s="1"/>
      <c r="T91" s="1"/>
      <c r="U91" s="1"/>
      <c r="V91" s="1"/>
      <c r="W91" s="1"/>
      <c r="X91" s="1"/>
      <c r="Y91" s="1"/>
      <c r="Z91" s="1"/>
    </row>
    <row r="92" spans="1:26" ht="15.75" customHeight="1" x14ac:dyDescent="0.25">
      <c r="A92" s="95"/>
      <c r="B92" s="95"/>
      <c r="C92" s="95"/>
      <c r="D92" s="95"/>
      <c r="E92" s="95"/>
      <c r="F92" s="95"/>
      <c r="G92" s="1"/>
      <c r="H92" s="1"/>
      <c r="I92" s="1"/>
      <c r="J92" s="1"/>
      <c r="K92" s="1"/>
      <c r="L92" s="1"/>
      <c r="M92" s="1"/>
      <c r="N92" s="1"/>
      <c r="O92" s="1"/>
      <c r="P92" s="1"/>
      <c r="Q92" s="1"/>
      <c r="R92" s="1"/>
      <c r="S92" s="1"/>
      <c r="T92" s="1"/>
      <c r="U92" s="1"/>
      <c r="V92" s="1"/>
      <c r="W92" s="1"/>
      <c r="X92" s="1"/>
      <c r="Y92" s="1"/>
      <c r="Z92" s="1"/>
    </row>
    <row r="93" spans="1:26" ht="15.75" customHeight="1" x14ac:dyDescent="0.25">
      <c r="A93" s="95"/>
      <c r="B93" s="95"/>
      <c r="C93" s="95"/>
      <c r="D93" s="95"/>
      <c r="E93" s="95"/>
      <c r="F93" s="95"/>
      <c r="G93" s="1"/>
      <c r="H93" s="1"/>
      <c r="I93" s="1"/>
      <c r="J93" s="1"/>
      <c r="K93" s="1"/>
      <c r="L93" s="1"/>
      <c r="M93" s="1"/>
      <c r="N93" s="1"/>
      <c r="O93" s="1"/>
      <c r="P93" s="1"/>
      <c r="Q93" s="1"/>
      <c r="R93" s="1"/>
      <c r="S93" s="1"/>
      <c r="T93" s="1"/>
      <c r="U93" s="1"/>
      <c r="V93" s="1"/>
      <c r="W93" s="1"/>
      <c r="X93" s="1"/>
      <c r="Y93" s="1"/>
      <c r="Z93" s="1"/>
    </row>
    <row r="94" spans="1:26" ht="15.75" customHeight="1" x14ac:dyDescent="0.25">
      <c r="A94" s="95"/>
      <c r="B94" s="95"/>
      <c r="C94" s="95"/>
      <c r="D94" s="95"/>
      <c r="E94" s="95"/>
      <c r="F94" s="95"/>
      <c r="G94" s="1"/>
      <c r="H94" s="1"/>
      <c r="I94" s="1"/>
      <c r="J94" s="1"/>
      <c r="K94" s="1"/>
      <c r="L94" s="1"/>
      <c r="M94" s="1"/>
      <c r="N94" s="1"/>
      <c r="O94" s="1"/>
      <c r="P94" s="1"/>
      <c r="Q94" s="1"/>
      <c r="R94" s="1"/>
      <c r="S94" s="1"/>
      <c r="T94" s="1"/>
      <c r="U94" s="1"/>
      <c r="V94" s="1"/>
      <c r="W94" s="1"/>
      <c r="X94" s="1"/>
      <c r="Y94" s="1"/>
      <c r="Z94" s="1"/>
    </row>
    <row r="95" spans="1:26" ht="15.75" customHeight="1" x14ac:dyDescent="0.25">
      <c r="A95" s="95"/>
      <c r="B95" s="95"/>
      <c r="C95" s="95"/>
      <c r="D95" s="95"/>
      <c r="E95" s="95"/>
      <c r="F95" s="95"/>
      <c r="G95" s="1"/>
      <c r="H95" s="1"/>
      <c r="I95" s="1"/>
      <c r="J95" s="1"/>
      <c r="K95" s="1"/>
      <c r="L95" s="1"/>
      <c r="M95" s="1"/>
      <c r="N95" s="1"/>
      <c r="O95" s="1"/>
      <c r="P95" s="1"/>
      <c r="Q95" s="1"/>
      <c r="R95" s="1"/>
      <c r="S95" s="1"/>
      <c r="T95" s="1"/>
      <c r="U95" s="1"/>
      <c r="V95" s="1"/>
      <c r="W95" s="1"/>
      <c r="X95" s="1"/>
      <c r="Y95" s="1"/>
      <c r="Z95" s="1"/>
    </row>
    <row r="96" spans="1:26" ht="15.75" customHeight="1" x14ac:dyDescent="0.25">
      <c r="A96" s="95"/>
      <c r="B96" s="95"/>
      <c r="C96" s="95"/>
      <c r="D96" s="95"/>
      <c r="E96" s="95"/>
      <c r="F96" s="95"/>
      <c r="G96" s="1"/>
      <c r="H96" s="1"/>
      <c r="I96" s="1"/>
      <c r="J96" s="1"/>
      <c r="K96" s="1"/>
      <c r="L96" s="1"/>
      <c r="M96" s="1"/>
      <c r="N96" s="1"/>
      <c r="O96" s="1"/>
      <c r="P96" s="1"/>
      <c r="Q96" s="1"/>
      <c r="R96" s="1"/>
      <c r="S96" s="1"/>
      <c r="T96" s="1"/>
      <c r="U96" s="1"/>
      <c r="V96" s="1"/>
      <c r="W96" s="1"/>
      <c r="X96" s="1"/>
      <c r="Y96" s="1"/>
      <c r="Z96" s="1"/>
    </row>
    <row r="97" spans="1:26" ht="15.75" customHeight="1" x14ac:dyDescent="0.25">
      <c r="A97" s="95"/>
      <c r="B97" s="95"/>
      <c r="C97" s="95"/>
      <c r="D97" s="95"/>
      <c r="E97" s="95"/>
      <c r="F97" s="95"/>
      <c r="G97" s="1"/>
      <c r="H97" s="1"/>
      <c r="I97" s="1"/>
      <c r="J97" s="1"/>
      <c r="K97" s="1"/>
      <c r="L97" s="1"/>
      <c r="M97" s="1"/>
      <c r="N97" s="1"/>
      <c r="O97" s="1"/>
      <c r="P97" s="1"/>
      <c r="Q97" s="1"/>
      <c r="R97" s="1"/>
      <c r="S97" s="1"/>
      <c r="T97" s="1"/>
      <c r="U97" s="1"/>
      <c r="V97" s="1"/>
      <c r="W97" s="1"/>
      <c r="X97" s="1"/>
      <c r="Y97" s="1"/>
      <c r="Z97" s="1"/>
    </row>
    <row r="98" spans="1:26" ht="15.75" customHeight="1" x14ac:dyDescent="0.25">
      <c r="A98" s="95"/>
      <c r="B98" s="95"/>
      <c r="C98" s="95"/>
      <c r="D98" s="95"/>
      <c r="E98" s="95"/>
      <c r="F98" s="95"/>
      <c r="G98" s="1"/>
      <c r="H98" s="1"/>
      <c r="I98" s="1"/>
      <c r="J98" s="1"/>
      <c r="K98" s="1"/>
      <c r="L98" s="1"/>
      <c r="M98" s="1"/>
      <c r="N98" s="1"/>
      <c r="O98" s="1"/>
      <c r="P98" s="1"/>
      <c r="Q98" s="1"/>
      <c r="R98" s="1"/>
      <c r="S98" s="1"/>
      <c r="T98" s="1"/>
      <c r="U98" s="1"/>
      <c r="V98" s="1"/>
      <c r="W98" s="1"/>
      <c r="X98" s="1"/>
      <c r="Y98" s="1"/>
      <c r="Z98" s="1"/>
    </row>
    <row r="99" spans="1:26" ht="15.75" customHeight="1" x14ac:dyDescent="0.25">
      <c r="A99" s="95"/>
      <c r="B99" s="95"/>
      <c r="C99" s="95"/>
      <c r="D99" s="95"/>
      <c r="E99" s="95"/>
      <c r="F99" s="95"/>
      <c r="G99" s="1"/>
      <c r="H99" s="1"/>
      <c r="I99" s="1"/>
      <c r="J99" s="1"/>
      <c r="K99" s="1"/>
      <c r="L99" s="1"/>
      <c r="M99" s="1"/>
      <c r="N99" s="1"/>
      <c r="O99" s="1"/>
      <c r="P99" s="1"/>
      <c r="Q99" s="1"/>
      <c r="R99" s="1"/>
      <c r="S99" s="1"/>
      <c r="T99" s="1"/>
      <c r="U99" s="1"/>
      <c r="V99" s="1"/>
      <c r="W99" s="1"/>
      <c r="X99" s="1"/>
      <c r="Y99" s="1"/>
      <c r="Z99" s="1"/>
    </row>
    <row r="100" spans="1:26" ht="15.75" customHeight="1" x14ac:dyDescent="0.25">
      <c r="A100" s="95"/>
      <c r="B100" s="95"/>
      <c r="C100" s="95"/>
      <c r="D100" s="95"/>
      <c r="E100" s="95"/>
      <c r="F100" s="95"/>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95"/>
      <c r="B101" s="95"/>
      <c r="C101" s="95"/>
      <c r="D101" s="95"/>
      <c r="E101" s="95"/>
      <c r="F101" s="95"/>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95"/>
      <c r="B102" s="95"/>
      <c r="C102" s="95"/>
      <c r="D102" s="95"/>
      <c r="E102" s="95"/>
      <c r="F102" s="95"/>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95"/>
      <c r="B103" s="95"/>
      <c r="C103" s="95"/>
      <c r="D103" s="95"/>
      <c r="E103" s="95"/>
      <c r="F103" s="95"/>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95"/>
      <c r="B104" s="95"/>
      <c r="C104" s="95"/>
      <c r="D104" s="95"/>
      <c r="E104" s="95"/>
      <c r="F104" s="95"/>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95"/>
      <c r="B105" s="95"/>
      <c r="C105" s="95"/>
      <c r="D105" s="95"/>
      <c r="E105" s="95"/>
      <c r="F105" s="95"/>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95"/>
      <c r="B106" s="95"/>
      <c r="C106" s="95"/>
      <c r="D106" s="95"/>
      <c r="E106" s="95"/>
      <c r="F106" s="95"/>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95"/>
      <c r="B107" s="95"/>
      <c r="C107" s="95"/>
      <c r="D107" s="95"/>
      <c r="E107" s="95"/>
      <c r="F107" s="95"/>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95"/>
      <c r="B108" s="95"/>
      <c r="C108" s="95"/>
      <c r="D108" s="95"/>
      <c r="E108" s="95"/>
      <c r="F108" s="95"/>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95"/>
      <c r="B109" s="95"/>
      <c r="C109" s="95"/>
      <c r="D109" s="95"/>
      <c r="E109" s="95"/>
      <c r="F109" s="95"/>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95"/>
      <c r="B110" s="95"/>
      <c r="C110" s="95"/>
      <c r="D110" s="95"/>
      <c r="E110" s="95"/>
      <c r="F110" s="95"/>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95"/>
      <c r="B111" s="95"/>
      <c r="C111" s="95"/>
      <c r="D111" s="95"/>
      <c r="E111" s="95"/>
      <c r="F111" s="95"/>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95"/>
      <c r="B112" s="95"/>
      <c r="C112" s="95"/>
      <c r="D112" s="95"/>
      <c r="E112" s="95"/>
      <c r="F112" s="95"/>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95"/>
      <c r="B113" s="95"/>
      <c r="C113" s="95"/>
      <c r="D113" s="95"/>
      <c r="E113" s="95"/>
      <c r="F113" s="95"/>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95"/>
      <c r="B114" s="95"/>
      <c r="C114" s="95"/>
      <c r="D114" s="95"/>
      <c r="E114" s="95"/>
      <c r="F114" s="95"/>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95"/>
      <c r="B115" s="95"/>
      <c r="C115" s="95"/>
      <c r="D115" s="95"/>
      <c r="E115" s="95"/>
      <c r="F115" s="95"/>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95"/>
      <c r="B116" s="95"/>
      <c r="C116" s="95"/>
      <c r="D116" s="95"/>
      <c r="E116" s="95"/>
      <c r="F116" s="95"/>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95"/>
      <c r="B117" s="95"/>
      <c r="C117" s="95"/>
      <c r="D117" s="95"/>
      <c r="E117" s="95"/>
      <c r="F117" s="95"/>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95"/>
      <c r="B118" s="95"/>
      <c r="C118" s="95"/>
      <c r="D118" s="95"/>
      <c r="E118" s="95"/>
      <c r="F118" s="95"/>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95"/>
      <c r="B119" s="95"/>
      <c r="C119" s="95"/>
      <c r="D119" s="95"/>
      <c r="E119" s="95"/>
      <c r="F119" s="95"/>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95"/>
      <c r="B120" s="95"/>
      <c r="C120" s="95"/>
      <c r="D120" s="95"/>
      <c r="E120" s="95"/>
      <c r="F120" s="95"/>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95"/>
      <c r="B121" s="95"/>
      <c r="C121" s="95"/>
      <c r="D121" s="95"/>
      <c r="E121" s="95"/>
      <c r="F121" s="95"/>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95"/>
      <c r="B122" s="95"/>
      <c r="C122" s="95"/>
      <c r="D122" s="95"/>
      <c r="E122" s="95"/>
      <c r="F122" s="95"/>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95"/>
      <c r="B123" s="95"/>
      <c r="C123" s="95"/>
      <c r="D123" s="95"/>
      <c r="E123" s="95"/>
      <c r="F123" s="95"/>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95"/>
      <c r="B124" s="95"/>
      <c r="C124" s="95"/>
      <c r="D124" s="95"/>
      <c r="E124" s="95"/>
      <c r="F124" s="95"/>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95"/>
      <c r="B125" s="95"/>
      <c r="C125" s="95"/>
      <c r="D125" s="95"/>
      <c r="E125" s="95"/>
      <c r="F125" s="95"/>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95"/>
      <c r="B126" s="95"/>
      <c r="C126" s="95"/>
      <c r="D126" s="95"/>
      <c r="E126" s="95"/>
      <c r="F126" s="95"/>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95"/>
      <c r="B127" s="95"/>
      <c r="C127" s="95"/>
      <c r="D127" s="95"/>
      <c r="E127" s="95"/>
      <c r="F127" s="95"/>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95"/>
      <c r="B128" s="95"/>
      <c r="C128" s="95"/>
      <c r="D128" s="95"/>
      <c r="E128" s="95"/>
      <c r="F128" s="95"/>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95"/>
      <c r="B129" s="95"/>
      <c r="C129" s="95"/>
      <c r="D129" s="95"/>
      <c r="E129" s="95"/>
      <c r="F129" s="95"/>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95"/>
      <c r="B130" s="95"/>
      <c r="C130" s="95"/>
      <c r="D130" s="95"/>
      <c r="E130" s="95"/>
      <c r="F130" s="95"/>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95"/>
      <c r="B131" s="95"/>
      <c r="C131" s="95"/>
      <c r="D131" s="95"/>
      <c r="E131" s="95"/>
      <c r="F131" s="95"/>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95"/>
      <c r="B132" s="95"/>
      <c r="C132" s="95"/>
      <c r="D132" s="95"/>
      <c r="E132" s="95"/>
      <c r="F132" s="95"/>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95"/>
      <c r="B133" s="95"/>
      <c r="C133" s="95"/>
      <c r="D133" s="95"/>
      <c r="E133" s="95"/>
      <c r="F133" s="95"/>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95"/>
      <c r="B134" s="95"/>
      <c r="C134" s="95"/>
      <c r="D134" s="95"/>
      <c r="E134" s="95"/>
      <c r="F134" s="95"/>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95"/>
      <c r="B135" s="95"/>
      <c r="C135" s="95"/>
      <c r="D135" s="95"/>
      <c r="E135" s="95"/>
      <c r="F135" s="95"/>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95"/>
      <c r="B136" s="95"/>
      <c r="C136" s="95"/>
      <c r="D136" s="95"/>
      <c r="E136" s="95"/>
      <c r="F136" s="95"/>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95"/>
      <c r="B137" s="95"/>
      <c r="C137" s="95"/>
      <c r="D137" s="95"/>
      <c r="E137" s="95"/>
      <c r="F137" s="95"/>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95"/>
      <c r="B138" s="95"/>
      <c r="C138" s="95"/>
      <c r="D138" s="95"/>
      <c r="E138" s="95"/>
      <c r="F138" s="95"/>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95"/>
      <c r="B139" s="95"/>
      <c r="C139" s="95"/>
      <c r="D139" s="95"/>
      <c r="E139" s="95"/>
      <c r="F139" s="95"/>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95"/>
      <c r="B140" s="95"/>
      <c r="C140" s="95"/>
      <c r="D140" s="95"/>
      <c r="E140" s="95"/>
      <c r="F140" s="95"/>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95"/>
      <c r="B141" s="95"/>
      <c r="C141" s="95"/>
      <c r="D141" s="95"/>
      <c r="E141" s="95"/>
      <c r="F141" s="95"/>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95"/>
      <c r="B142" s="95"/>
      <c r="C142" s="95"/>
      <c r="D142" s="95"/>
      <c r="E142" s="95"/>
      <c r="F142" s="95"/>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95"/>
      <c r="B143" s="95"/>
      <c r="C143" s="95"/>
      <c r="D143" s="95"/>
      <c r="E143" s="95"/>
      <c r="F143" s="95"/>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95"/>
      <c r="B144" s="95"/>
      <c r="C144" s="95"/>
      <c r="D144" s="95"/>
      <c r="E144" s="95"/>
      <c r="F144" s="95"/>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95"/>
      <c r="B145" s="95"/>
      <c r="C145" s="95"/>
      <c r="D145" s="95"/>
      <c r="E145" s="95"/>
      <c r="F145" s="95"/>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95"/>
      <c r="B146" s="95"/>
      <c r="C146" s="95"/>
      <c r="D146" s="95"/>
      <c r="E146" s="95"/>
      <c r="F146" s="95"/>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95"/>
      <c r="B147" s="95"/>
      <c r="C147" s="95"/>
      <c r="D147" s="95"/>
      <c r="E147" s="95"/>
      <c r="F147" s="95"/>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95"/>
      <c r="B148" s="95"/>
      <c r="C148" s="95"/>
      <c r="D148" s="95"/>
      <c r="E148" s="95"/>
      <c r="F148" s="95"/>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95"/>
      <c r="B149" s="95"/>
      <c r="C149" s="95"/>
      <c r="D149" s="95"/>
      <c r="E149" s="95"/>
      <c r="F149" s="95"/>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95"/>
      <c r="B150" s="95"/>
      <c r="C150" s="95"/>
      <c r="D150" s="95"/>
      <c r="E150" s="95"/>
      <c r="F150" s="95"/>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95"/>
      <c r="B151" s="95"/>
      <c r="C151" s="95"/>
      <c r="D151" s="95"/>
      <c r="E151" s="95"/>
      <c r="F151" s="95"/>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95"/>
      <c r="B152" s="95"/>
      <c r="C152" s="95"/>
      <c r="D152" s="95"/>
      <c r="E152" s="95"/>
      <c r="F152" s="95"/>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95"/>
      <c r="B153" s="95"/>
      <c r="C153" s="95"/>
      <c r="D153" s="95"/>
      <c r="E153" s="95"/>
      <c r="F153" s="95"/>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95"/>
      <c r="B154" s="95"/>
      <c r="C154" s="95"/>
      <c r="D154" s="95"/>
      <c r="E154" s="95"/>
      <c r="F154" s="95"/>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95"/>
      <c r="B155" s="95"/>
      <c r="C155" s="95"/>
      <c r="D155" s="95"/>
      <c r="E155" s="95"/>
      <c r="F155" s="95"/>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95"/>
      <c r="B156" s="95"/>
      <c r="C156" s="95"/>
      <c r="D156" s="95"/>
      <c r="E156" s="95"/>
      <c r="F156" s="95"/>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95"/>
      <c r="B157" s="95"/>
      <c r="C157" s="95"/>
      <c r="D157" s="95"/>
      <c r="E157" s="95"/>
      <c r="F157" s="95"/>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95"/>
      <c r="B158" s="95"/>
      <c r="C158" s="95"/>
      <c r="D158" s="95"/>
      <c r="E158" s="95"/>
      <c r="F158" s="95"/>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95"/>
      <c r="B159" s="95"/>
      <c r="C159" s="95"/>
      <c r="D159" s="95"/>
      <c r="E159" s="95"/>
      <c r="F159" s="95"/>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95"/>
      <c r="B160" s="95"/>
      <c r="C160" s="95"/>
      <c r="D160" s="95"/>
      <c r="E160" s="95"/>
      <c r="F160" s="95"/>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95"/>
      <c r="B161" s="95"/>
      <c r="C161" s="95"/>
      <c r="D161" s="95"/>
      <c r="E161" s="95"/>
      <c r="F161" s="95"/>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95"/>
      <c r="B162" s="95"/>
      <c r="C162" s="95"/>
      <c r="D162" s="95"/>
      <c r="E162" s="95"/>
      <c r="F162" s="95"/>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95"/>
      <c r="B163" s="95"/>
      <c r="C163" s="95"/>
      <c r="D163" s="95"/>
      <c r="E163" s="95"/>
      <c r="F163" s="95"/>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95"/>
      <c r="B164" s="95"/>
      <c r="C164" s="95"/>
      <c r="D164" s="95"/>
      <c r="E164" s="95"/>
      <c r="F164" s="95"/>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95"/>
      <c r="B165" s="95"/>
      <c r="C165" s="95"/>
      <c r="D165" s="95"/>
      <c r="E165" s="95"/>
      <c r="F165" s="95"/>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95"/>
      <c r="B166" s="95"/>
      <c r="C166" s="95"/>
      <c r="D166" s="95"/>
      <c r="E166" s="95"/>
      <c r="F166" s="95"/>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95"/>
      <c r="B167" s="95"/>
      <c r="C167" s="95"/>
      <c r="D167" s="95"/>
      <c r="E167" s="95"/>
      <c r="F167" s="95"/>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95"/>
      <c r="B168" s="95"/>
      <c r="C168" s="95"/>
      <c r="D168" s="95"/>
      <c r="E168" s="95"/>
      <c r="F168" s="95"/>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95"/>
      <c r="B169" s="95"/>
      <c r="C169" s="95"/>
      <c r="D169" s="95"/>
      <c r="E169" s="95"/>
      <c r="F169" s="95"/>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95"/>
      <c r="B170" s="95"/>
      <c r="C170" s="95"/>
      <c r="D170" s="95"/>
      <c r="E170" s="95"/>
      <c r="F170" s="95"/>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95"/>
      <c r="B171" s="95"/>
      <c r="C171" s="95"/>
      <c r="D171" s="95"/>
      <c r="E171" s="95"/>
      <c r="F171" s="95"/>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95"/>
      <c r="B172" s="95"/>
      <c r="C172" s="95"/>
      <c r="D172" s="95"/>
      <c r="E172" s="95"/>
      <c r="F172" s="95"/>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95"/>
      <c r="B173" s="95"/>
      <c r="C173" s="95"/>
      <c r="D173" s="95"/>
      <c r="E173" s="95"/>
      <c r="F173" s="95"/>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95"/>
      <c r="B174" s="95"/>
      <c r="C174" s="95"/>
      <c r="D174" s="95"/>
      <c r="E174" s="95"/>
      <c r="F174" s="95"/>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95"/>
      <c r="B175" s="95"/>
      <c r="C175" s="95"/>
      <c r="D175" s="95"/>
      <c r="E175" s="95"/>
      <c r="F175" s="95"/>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95"/>
      <c r="B176" s="95"/>
      <c r="C176" s="95"/>
      <c r="D176" s="95"/>
      <c r="E176" s="95"/>
      <c r="F176" s="95"/>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95"/>
      <c r="B177" s="95"/>
      <c r="C177" s="95"/>
      <c r="D177" s="95"/>
      <c r="E177" s="95"/>
      <c r="F177" s="95"/>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95"/>
      <c r="B178" s="95"/>
      <c r="C178" s="95"/>
      <c r="D178" s="95"/>
      <c r="E178" s="95"/>
      <c r="F178" s="95"/>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95"/>
      <c r="B179" s="95"/>
      <c r="C179" s="95"/>
      <c r="D179" s="95"/>
      <c r="E179" s="95"/>
      <c r="F179" s="95"/>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95"/>
      <c r="B180" s="95"/>
      <c r="C180" s="95"/>
      <c r="D180" s="95"/>
      <c r="E180" s="95"/>
      <c r="F180" s="95"/>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95"/>
      <c r="B181" s="95"/>
      <c r="C181" s="95"/>
      <c r="D181" s="95"/>
      <c r="E181" s="95"/>
      <c r="F181" s="95"/>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95"/>
      <c r="B182" s="95"/>
      <c r="C182" s="95"/>
      <c r="D182" s="95"/>
      <c r="E182" s="95"/>
      <c r="F182" s="95"/>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95"/>
      <c r="B183" s="95"/>
      <c r="C183" s="95"/>
      <c r="D183" s="95"/>
      <c r="E183" s="95"/>
      <c r="F183" s="95"/>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95"/>
      <c r="B184" s="95"/>
      <c r="C184" s="95"/>
      <c r="D184" s="95"/>
      <c r="E184" s="95"/>
      <c r="F184" s="95"/>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95"/>
      <c r="B185" s="95"/>
      <c r="C185" s="95"/>
      <c r="D185" s="95"/>
      <c r="E185" s="95"/>
      <c r="F185" s="95"/>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95"/>
      <c r="B186" s="95"/>
      <c r="C186" s="95"/>
      <c r="D186" s="95"/>
      <c r="E186" s="95"/>
      <c r="F186" s="95"/>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95"/>
      <c r="B187" s="95"/>
      <c r="C187" s="95"/>
      <c r="D187" s="95"/>
      <c r="E187" s="95"/>
      <c r="F187" s="95"/>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95"/>
      <c r="B188" s="95"/>
      <c r="C188" s="95"/>
      <c r="D188" s="95"/>
      <c r="E188" s="95"/>
      <c r="F188" s="95"/>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95"/>
      <c r="B189" s="95"/>
      <c r="C189" s="95"/>
      <c r="D189" s="95"/>
      <c r="E189" s="95"/>
      <c r="F189" s="95"/>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95"/>
      <c r="B190" s="95"/>
      <c r="C190" s="95"/>
      <c r="D190" s="95"/>
      <c r="E190" s="95"/>
      <c r="F190" s="95"/>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95"/>
      <c r="B191" s="95"/>
      <c r="C191" s="95"/>
      <c r="D191" s="95"/>
      <c r="E191" s="95"/>
      <c r="F191" s="95"/>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95"/>
      <c r="B192" s="95"/>
      <c r="C192" s="95"/>
      <c r="D192" s="95"/>
      <c r="E192" s="95"/>
      <c r="F192" s="95"/>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95"/>
      <c r="B193" s="95"/>
      <c r="C193" s="95"/>
      <c r="D193" s="95"/>
      <c r="E193" s="95"/>
      <c r="F193" s="95"/>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95"/>
      <c r="B194" s="95"/>
      <c r="C194" s="95"/>
      <c r="D194" s="95"/>
      <c r="E194" s="95"/>
      <c r="F194" s="95"/>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95"/>
      <c r="B195" s="95"/>
      <c r="C195" s="95"/>
      <c r="D195" s="95"/>
      <c r="E195" s="95"/>
      <c r="F195" s="95"/>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95"/>
      <c r="B196" s="95"/>
      <c r="C196" s="95"/>
      <c r="D196" s="95"/>
      <c r="E196" s="95"/>
      <c r="F196" s="95"/>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95"/>
      <c r="B197" s="95"/>
      <c r="C197" s="95"/>
      <c r="D197" s="95"/>
      <c r="E197" s="95"/>
      <c r="F197" s="95"/>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95"/>
      <c r="B198" s="95"/>
      <c r="C198" s="95"/>
      <c r="D198" s="95"/>
      <c r="E198" s="95"/>
      <c r="F198" s="95"/>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95"/>
      <c r="B199" s="95"/>
      <c r="C199" s="95"/>
      <c r="D199" s="95"/>
      <c r="E199" s="95"/>
      <c r="F199" s="95"/>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95"/>
      <c r="B200" s="95"/>
      <c r="C200" s="95"/>
      <c r="D200" s="95"/>
      <c r="E200" s="95"/>
      <c r="F200" s="95"/>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95"/>
      <c r="B201" s="95"/>
      <c r="C201" s="95"/>
      <c r="D201" s="95"/>
      <c r="E201" s="95"/>
      <c r="F201" s="95"/>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95"/>
      <c r="B202" s="95"/>
      <c r="C202" s="95"/>
      <c r="D202" s="95"/>
      <c r="E202" s="95"/>
      <c r="F202" s="95"/>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95"/>
      <c r="B203" s="95"/>
      <c r="C203" s="95"/>
      <c r="D203" s="95"/>
      <c r="E203" s="95"/>
      <c r="F203" s="95"/>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95"/>
      <c r="B204" s="95"/>
      <c r="C204" s="95"/>
      <c r="D204" s="95"/>
      <c r="E204" s="95"/>
      <c r="F204" s="95"/>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95"/>
      <c r="B205" s="95"/>
      <c r="C205" s="95"/>
      <c r="D205" s="95"/>
      <c r="E205" s="95"/>
      <c r="F205" s="95"/>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95"/>
      <c r="B206" s="95"/>
      <c r="C206" s="95"/>
      <c r="D206" s="95"/>
      <c r="E206" s="95"/>
      <c r="F206" s="95"/>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95"/>
      <c r="B207" s="95"/>
      <c r="C207" s="95"/>
      <c r="D207" s="95"/>
      <c r="E207" s="95"/>
      <c r="F207" s="95"/>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95"/>
      <c r="B208" s="95"/>
      <c r="C208" s="95"/>
      <c r="D208" s="95"/>
      <c r="E208" s="95"/>
      <c r="F208" s="95"/>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95"/>
      <c r="B209" s="95"/>
      <c r="C209" s="95"/>
      <c r="D209" s="95"/>
      <c r="E209" s="95"/>
      <c r="F209" s="95"/>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95"/>
      <c r="B210" s="95"/>
      <c r="C210" s="95"/>
      <c r="D210" s="95"/>
      <c r="E210" s="95"/>
      <c r="F210" s="95"/>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95"/>
      <c r="B211" s="95"/>
      <c r="C211" s="95"/>
      <c r="D211" s="95"/>
      <c r="E211" s="95"/>
      <c r="F211" s="95"/>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95"/>
      <c r="B212" s="95"/>
      <c r="C212" s="95"/>
      <c r="D212" s="95"/>
      <c r="E212" s="95"/>
      <c r="F212" s="95"/>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95"/>
      <c r="B213" s="95"/>
      <c r="C213" s="95"/>
      <c r="D213" s="95"/>
      <c r="E213" s="95"/>
      <c r="F213" s="95"/>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95"/>
      <c r="B214" s="95"/>
      <c r="C214" s="95"/>
      <c r="D214" s="95"/>
      <c r="E214" s="95"/>
      <c r="F214" s="95"/>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95"/>
      <c r="B215" s="95"/>
      <c r="C215" s="95"/>
      <c r="D215" s="95"/>
      <c r="E215" s="95"/>
      <c r="F215" s="95"/>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95"/>
      <c r="B216" s="95"/>
      <c r="C216" s="95"/>
      <c r="D216" s="95"/>
      <c r="E216" s="95"/>
      <c r="F216" s="95"/>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95"/>
      <c r="B217" s="95"/>
      <c r="C217" s="95"/>
      <c r="D217" s="95"/>
      <c r="E217" s="95"/>
      <c r="F217" s="95"/>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sheetData>
  <mergeCells count="15">
    <mergeCell ref="A13:C13"/>
    <mergeCell ref="D13:E13"/>
    <mergeCell ref="A1:D1"/>
    <mergeCell ref="A2:D2"/>
    <mergeCell ref="B3:C3"/>
    <mergeCell ref="A4:F4"/>
    <mergeCell ref="A12:E12"/>
    <mergeCell ref="A17:C17"/>
    <mergeCell ref="D17:E17"/>
    <mergeCell ref="A14:C14"/>
    <mergeCell ref="D14:E14"/>
    <mergeCell ref="A15:C15"/>
    <mergeCell ref="D15:E15"/>
    <mergeCell ref="A16:C16"/>
    <mergeCell ref="D16:E16"/>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cae34f-e388-4487-bfef-ee3b5f7d0180">
      <Terms xmlns="http://schemas.microsoft.com/office/infopath/2007/PartnerControls"/>
    </lcf76f155ced4ddcb4097134ff3c332f>
    <TaxCatchAll xmlns="9c6d5dd8-1986-4ce4-8579-2ab45cd59d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000603D987FA48AF2E6F5753C77F90" ma:contentTypeVersion="19" ma:contentTypeDescription="Create a new document." ma:contentTypeScope="" ma:versionID="790101253a2e5e9411ce85025f0490a8">
  <xsd:schema xmlns:xsd="http://www.w3.org/2001/XMLSchema" xmlns:xs="http://www.w3.org/2001/XMLSchema" xmlns:p="http://schemas.microsoft.com/office/2006/metadata/properties" xmlns:ns2="becae34f-e388-4487-bfef-ee3b5f7d0180" xmlns:ns3="9c6d5dd8-1986-4ce4-8579-2ab45cd59d2b" targetNamespace="http://schemas.microsoft.com/office/2006/metadata/properties" ma:root="true" ma:fieldsID="437190d8dd6b4ab54fe7c1e6b68bd485" ns2:_="" ns3:_="">
    <xsd:import namespace="becae34f-e388-4487-bfef-ee3b5f7d0180"/>
    <xsd:import namespace="9c6d5dd8-1986-4ce4-8579-2ab45cd59d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ae34f-e388-4487-bfef-ee3b5f7d0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3718347-7ac7-43d2-8bc2-3254bf3347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6d5dd8-1986-4ce4-8579-2ab45cd59d2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8d93d2c-638a-43db-9992-d67c19b31332}" ma:internalName="TaxCatchAll" ma:showField="CatchAllData" ma:web="9c6d5dd8-1986-4ce4-8579-2ab45cd59d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8792EB-D79C-4B00-9F29-9EA6D1217FCD}">
  <ds:schemaRefs>
    <ds:schemaRef ds:uri="http://schemas.microsoft.com/office/2006/metadata/properties"/>
    <ds:schemaRef ds:uri="http://schemas.microsoft.com/office/infopath/2007/PartnerControls"/>
    <ds:schemaRef ds:uri="becae34f-e388-4487-bfef-ee3b5f7d0180"/>
    <ds:schemaRef ds:uri="9c6d5dd8-1986-4ce4-8579-2ab45cd59d2b"/>
  </ds:schemaRefs>
</ds:datastoreItem>
</file>

<file path=customXml/itemProps2.xml><?xml version="1.0" encoding="utf-8"?>
<ds:datastoreItem xmlns:ds="http://schemas.openxmlformats.org/officeDocument/2006/customXml" ds:itemID="{AACA8595-AB4F-4C3A-9680-E835D067C04B}">
  <ds:schemaRefs>
    <ds:schemaRef ds:uri="http://schemas.microsoft.com/sharepoint/v3/contenttype/forms"/>
  </ds:schemaRefs>
</ds:datastoreItem>
</file>

<file path=customXml/itemProps3.xml><?xml version="1.0" encoding="utf-8"?>
<ds:datastoreItem xmlns:ds="http://schemas.openxmlformats.org/officeDocument/2006/customXml" ds:itemID="{7471054A-63A1-4C6F-9E50-9713BB810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cae34f-e388-4487-bfef-ee3b5f7d0180"/>
    <ds:schemaRef ds:uri="9c6d5dd8-1986-4ce4-8579-2ab45cd59d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Units-Water</vt:lpstr>
      <vt:lpstr>Impact_Template</vt:lpstr>
      <vt:lpstr>Budget_Template</vt:lpstr>
      <vt:lpstr>Example_Impact_Toilets</vt:lpstr>
      <vt:lpstr>Example_Budget_Toilets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MONTERUSSO</dc:creator>
  <cp:keywords/>
  <dc:description/>
  <cp:lastModifiedBy>Alayne Kulp</cp:lastModifiedBy>
  <cp:revision/>
  <dcterms:created xsi:type="dcterms:W3CDTF">2022-11-29T16:10:48Z</dcterms:created>
  <dcterms:modified xsi:type="dcterms:W3CDTF">2026-06-24T15:21:27Z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0x01010023000603D987FA48AF2E6F5753C77F90</vt:lpwstr>
  </property>
  <property fmtid="{D5CDD505-2E9C-101B-9397-08002B2CF9AE}" pid="3" name="MediaServiceImageTags">
    <vt:lpwstr/>
  </property>
</Properties>
</file>